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sa-storage1\sdragoiu\DIVISIONAL WORK\Mandatory Fees\"/>
    </mc:Choice>
  </mc:AlternateContent>
  <xr:revisionPtr revIDLastSave="0" documentId="13_ncr:1_{8F59F6CC-FF04-4A02-AE4C-D4197CD0ADE8}" xr6:coauthVersionLast="47" xr6:coauthVersionMax="47" xr10:uidLastSave="{00000000-0000-0000-0000-000000000000}"/>
  <bookViews>
    <workbookView xWindow="-108" yWindow="-108" windowWidth="46296" windowHeight="25536" tabRatio="500" xr2:uid="{00000000-000D-0000-FFFF-FFFF00000000}"/>
  </bookViews>
  <sheets>
    <sheet name="Sheet2" sheetId="2" r:id="rId1"/>
  </sheets>
  <externalReferences>
    <externalReference r:id="rId2"/>
  </externalReferences>
  <definedNames>
    <definedName name="IFeeRevProjections">'[1]I-Fee Revenue Table'!$A$6:$E$92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E14" i="2"/>
  <c r="I15" i="2" l="1"/>
  <c r="I13" i="2"/>
  <c r="I12" i="2"/>
  <c r="I11" i="2"/>
  <c r="E15" i="2"/>
  <c r="E13" i="2"/>
  <c r="E12" i="2"/>
  <c r="E11" i="2"/>
  <c r="H16" i="2" l="1"/>
  <c r="D16" i="2"/>
  <c r="I16" i="2" l="1"/>
  <c r="E16" i="2"/>
</calcChain>
</file>

<file path=xl/sharedStrings.xml><?xml version="1.0" encoding="utf-8"?>
<sst xmlns="http://schemas.openxmlformats.org/spreadsheetml/2006/main" count="35" uniqueCount="21">
  <si>
    <t>Tech Fee</t>
  </si>
  <si>
    <t>Building Fee</t>
  </si>
  <si>
    <t>Administratively Controlled Mandatory Fees</t>
  </si>
  <si>
    <t xml:space="preserve">% </t>
  </si>
  <si>
    <t>Fee</t>
  </si>
  <si>
    <t>Increase</t>
  </si>
  <si>
    <t>All Graduate Students</t>
  </si>
  <si>
    <t>Health Service Fee</t>
  </si>
  <si>
    <t>Rec Center Fee</t>
  </si>
  <si>
    <t>Student Union Fee</t>
  </si>
  <si>
    <t>Total ACMF</t>
  </si>
  <si>
    <t>All Mandatory Fees</t>
  </si>
  <si>
    <t>Proposed Rates for Administratively Controlled Mandatory Fees 
(per term)</t>
  </si>
  <si>
    <t>2024 Tuition Cohort</t>
  </si>
  <si>
    <t>FY2025</t>
  </si>
  <si>
    <t>Incidental Fee*</t>
  </si>
  <si>
    <t>*The FY26 Incidental Fee amount is not projected because ASUO is still in it's budgeting process</t>
  </si>
  <si>
    <t>New, Incoming Undergraduate Students (2025 Cohort) Locked Fees</t>
  </si>
  <si>
    <t>2025 Tuition Cohort</t>
  </si>
  <si>
    <t>FY2026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</si>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</sst>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scheme val="minor"/>
    </font>
    <font>
      <i/>
      <sz val="10"/>
      <color theme="1"/>
      <name val="Calibri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10" fontId="0" fillId="0" borderId="0" xfId="2" applyNumberFormat="1" applyFont="1"/>
    <xf numFmtId="0" fontId="3" fillId="2" borderId="0" xfId="0" applyFont="1" applyFill="1" applyAlignment="1">
      <alignment horizontal="center" vertical="center" wrapText="1"/>
    </xf>
    <xf numFmtId="44" fontId="0" fillId="0" borderId="0" xfId="0" applyNumberFormat="1"/>
    <xf numFmtId="44" fontId="6" fillId="3" borderId="0" xfId="1" applyFont="1" applyFill="1"/>
    <xf numFmtId="0" fontId="6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6" fillId="0" borderId="0" xfId="0" applyFont="1"/>
    <xf numFmtId="10" fontId="6" fillId="3" borderId="0" xfId="2" applyNumberFormat="1" applyFont="1" applyFill="1"/>
    <xf numFmtId="44" fontId="6" fillId="4" borderId="0" xfId="1" applyFont="1" applyFill="1"/>
    <xf numFmtId="10" fontId="6" fillId="4" borderId="0" xfId="2" applyNumberFormat="1" applyFont="1" applyFill="1"/>
    <xf numFmtId="0" fontId="9" fillId="0" borderId="0" xfId="0" applyFont="1"/>
    <xf numFmtId="0" fontId="9" fillId="5" borderId="0" xfId="0" applyFont="1" applyFill="1"/>
    <xf numFmtId="44" fontId="9" fillId="3" borderId="0" xfId="0" applyNumberFormat="1" applyFont="1" applyFill="1"/>
    <xf numFmtId="10" fontId="9" fillId="3" borderId="0" xfId="0" applyNumberFormat="1" applyFont="1" applyFill="1"/>
    <xf numFmtId="44" fontId="9" fillId="4" borderId="0" xfId="0" applyNumberFormat="1" applyFont="1" applyFill="1"/>
    <xf numFmtId="10" fontId="9" fillId="4" borderId="0" xfId="0" applyNumberFormat="1" applyFont="1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2" fillId="0" borderId="0" xfId="0" applyFont="1"/>
    <xf numFmtId="0" fontId="13" fillId="0" borderId="0" xfId="0" applyFont="1"/>
    <xf numFmtId="0" fontId="7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4" fontId="6" fillId="3" borderId="0" xfId="1" applyFont="1" applyFill="1" applyAlignment="1">
      <alignment horizontal="center"/>
    </xf>
    <xf numFmtId="10" fontId="6" fillId="3" borderId="0" xfId="2" applyNumberFormat="1" applyFont="1" applyFill="1" applyAlignment="1">
      <alignment horizontal="center"/>
    </xf>
    <xf numFmtId="44" fontId="6" fillId="4" borderId="0" xfId="1" applyFont="1" applyFill="1" applyAlignment="1">
      <alignment horizontal="center"/>
    </xf>
    <xf numFmtId="10" fontId="6" fillId="4" borderId="0" xfId="2" applyNumberFormat="1" applyFont="1" applyFill="1" applyAlignment="1">
      <alignment horizontal="center"/>
    </xf>
  </cellXfs>
  <cellStyles count="13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UO%20Work%20Budget/FY2021%20Budget/FY21%20IncidentaI%20Fee%20Budget%20Tracker%20FINAL%2002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Fee Budget Summary"/>
      <sheetName val="PFC"/>
      <sheetName val="DFC"/>
      <sheetName val="EMU Board"/>
      <sheetName val="EMU Consolidated"/>
      <sheetName val="ACFC"/>
      <sheetName val="Overhead"/>
      <sheetName val="Bad Debt"/>
      <sheetName val="Prudent Reserve"/>
      <sheetName val="I-Fee Revenu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0.05</v>
          </cell>
          <cell r="B6">
            <v>272.25</v>
          </cell>
          <cell r="C6">
            <v>13</v>
          </cell>
          <cell r="D6">
            <v>801099</v>
          </cell>
          <cell r="E6">
            <v>17626184</v>
          </cell>
        </row>
        <row r="7">
          <cell r="A7">
            <v>4.9000000000000002E-2</v>
          </cell>
          <cell r="B7">
            <v>272</v>
          </cell>
          <cell r="C7">
            <v>12.75</v>
          </cell>
          <cell r="D7">
            <v>785693</v>
          </cell>
          <cell r="E7">
            <v>17610778</v>
          </cell>
        </row>
        <row r="8">
          <cell r="A8">
            <v>4.8000000000000001E-2</v>
          </cell>
          <cell r="B8">
            <v>271.75</v>
          </cell>
          <cell r="C8">
            <v>12.5</v>
          </cell>
          <cell r="D8">
            <v>770288</v>
          </cell>
          <cell r="E8">
            <v>17595373</v>
          </cell>
        </row>
        <row r="9">
          <cell r="A9">
            <v>4.7E-2</v>
          </cell>
          <cell r="B9">
            <v>271.5</v>
          </cell>
          <cell r="C9">
            <v>12.25</v>
          </cell>
          <cell r="D9">
            <v>754882</v>
          </cell>
          <cell r="E9">
            <v>17579967</v>
          </cell>
        </row>
        <row r="10">
          <cell r="A10">
            <v>4.5999999999999999E-2</v>
          </cell>
          <cell r="B10">
            <v>271.25</v>
          </cell>
          <cell r="C10">
            <v>12</v>
          </cell>
          <cell r="D10">
            <v>739476</v>
          </cell>
          <cell r="E10">
            <v>17564561</v>
          </cell>
        </row>
        <row r="11">
          <cell r="A11">
            <v>4.4999999999999998E-2</v>
          </cell>
          <cell r="B11">
            <v>271</v>
          </cell>
          <cell r="C11">
            <v>11.75</v>
          </cell>
          <cell r="D11">
            <v>724070</v>
          </cell>
          <cell r="E11">
            <v>17549155</v>
          </cell>
        </row>
        <row r="12">
          <cell r="A12">
            <v>4.3999999999999997E-2</v>
          </cell>
          <cell r="B12">
            <v>270.75</v>
          </cell>
          <cell r="C12">
            <v>11.5</v>
          </cell>
          <cell r="D12">
            <v>708665</v>
          </cell>
          <cell r="E12">
            <v>17533750</v>
          </cell>
        </row>
        <row r="13">
          <cell r="A13">
            <v>4.2999999999999997E-2</v>
          </cell>
          <cell r="B13">
            <v>270.5</v>
          </cell>
          <cell r="C13">
            <v>11.25</v>
          </cell>
          <cell r="D13">
            <v>693259</v>
          </cell>
          <cell r="E13">
            <v>17518344</v>
          </cell>
        </row>
        <row r="14">
          <cell r="A14">
            <v>4.2000000000000003E-2</v>
          </cell>
          <cell r="B14">
            <v>270.25</v>
          </cell>
          <cell r="C14">
            <v>11</v>
          </cell>
          <cell r="D14">
            <v>677853</v>
          </cell>
          <cell r="E14">
            <v>17502938</v>
          </cell>
        </row>
        <row r="15">
          <cell r="A15">
            <v>4.1000000000000002E-2</v>
          </cell>
          <cell r="B15">
            <v>270</v>
          </cell>
          <cell r="C15">
            <v>10.75</v>
          </cell>
          <cell r="D15">
            <v>662447</v>
          </cell>
          <cell r="E15">
            <v>17487532</v>
          </cell>
        </row>
        <row r="16">
          <cell r="A16">
            <v>4.1000000000000002E-2</v>
          </cell>
          <cell r="B16">
            <v>269.75</v>
          </cell>
          <cell r="C16">
            <v>10.5</v>
          </cell>
          <cell r="D16">
            <v>647042</v>
          </cell>
          <cell r="E16">
            <v>17472127</v>
          </cell>
        </row>
        <row r="17">
          <cell r="A17">
            <v>0.04</v>
          </cell>
          <cell r="B17">
            <v>269.5</v>
          </cell>
          <cell r="C17">
            <v>10.25</v>
          </cell>
          <cell r="D17">
            <v>631636</v>
          </cell>
          <cell r="E17">
            <v>17456721</v>
          </cell>
        </row>
        <row r="18">
          <cell r="A18">
            <v>3.9E-2</v>
          </cell>
          <cell r="B18">
            <v>269.25</v>
          </cell>
          <cell r="C18">
            <v>10</v>
          </cell>
          <cell r="D18">
            <v>616230</v>
          </cell>
          <cell r="E18">
            <v>17441315</v>
          </cell>
        </row>
        <row r="19">
          <cell r="A19">
            <v>3.7999999999999999E-2</v>
          </cell>
          <cell r="B19">
            <v>269</v>
          </cell>
          <cell r="C19">
            <v>9.75</v>
          </cell>
          <cell r="D19">
            <v>600824</v>
          </cell>
          <cell r="E19">
            <v>17425909</v>
          </cell>
        </row>
        <row r="20">
          <cell r="A20">
            <v>3.6999999999999998E-2</v>
          </cell>
          <cell r="B20">
            <v>268.75</v>
          </cell>
          <cell r="C20">
            <v>9.5</v>
          </cell>
          <cell r="D20">
            <v>585419</v>
          </cell>
          <cell r="E20">
            <v>17410504</v>
          </cell>
        </row>
        <row r="21">
          <cell r="A21">
            <v>3.5999999999999997E-2</v>
          </cell>
          <cell r="B21">
            <v>268.5</v>
          </cell>
          <cell r="C21">
            <v>9.25</v>
          </cell>
          <cell r="D21">
            <v>570013</v>
          </cell>
          <cell r="E21">
            <v>17395098</v>
          </cell>
        </row>
        <row r="22">
          <cell r="A22">
            <v>3.5000000000000003E-2</v>
          </cell>
          <cell r="B22">
            <v>268.25</v>
          </cell>
          <cell r="C22">
            <v>9</v>
          </cell>
          <cell r="D22">
            <v>554607</v>
          </cell>
          <cell r="E22">
            <v>17379692</v>
          </cell>
        </row>
        <row r="23">
          <cell r="A23">
            <v>3.4000000000000002E-2</v>
          </cell>
          <cell r="B23">
            <v>268</v>
          </cell>
          <cell r="C23">
            <v>8.75</v>
          </cell>
          <cell r="D23">
            <v>539201</v>
          </cell>
          <cell r="E23">
            <v>17364286</v>
          </cell>
        </row>
        <row r="24">
          <cell r="A24">
            <v>3.3000000000000002E-2</v>
          </cell>
          <cell r="B24">
            <v>267.75</v>
          </cell>
          <cell r="C24">
            <v>8.5</v>
          </cell>
          <cell r="D24">
            <v>523796</v>
          </cell>
          <cell r="E24">
            <v>17348881</v>
          </cell>
        </row>
        <row r="25">
          <cell r="A25">
            <v>3.2000000000000001E-2</v>
          </cell>
          <cell r="B25">
            <v>267.5</v>
          </cell>
          <cell r="C25">
            <v>8.25</v>
          </cell>
          <cell r="D25">
            <v>508390</v>
          </cell>
          <cell r="E25">
            <v>17333475</v>
          </cell>
        </row>
        <row r="26">
          <cell r="A26">
            <v>3.1E-2</v>
          </cell>
          <cell r="B26">
            <v>267.25</v>
          </cell>
          <cell r="C26">
            <v>8</v>
          </cell>
          <cell r="D26">
            <v>492984</v>
          </cell>
          <cell r="E26">
            <v>17318069</v>
          </cell>
        </row>
        <row r="27">
          <cell r="A27">
            <v>0.03</v>
          </cell>
          <cell r="B27">
            <v>267</v>
          </cell>
          <cell r="C27">
            <v>7.75</v>
          </cell>
          <cell r="D27">
            <v>477578</v>
          </cell>
          <cell r="E27">
            <v>17302663</v>
          </cell>
        </row>
        <row r="28">
          <cell r="A28">
            <v>2.9000000000000001E-2</v>
          </cell>
          <cell r="B28">
            <v>266.75</v>
          </cell>
          <cell r="C28">
            <v>7.5</v>
          </cell>
          <cell r="D28">
            <v>462173</v>
          </cell>
          <cell r="E28">
            <v>17287258</v>
          </cell>
        </row>
        <row r="29">
          <cell r="A29">
            <v>2.8000000000000001E-2</v>
          </cell>
          <cell r="B29">
            <v>266.5</v>
          </cell>
          <cell r="C29">
            <v>7.25</v>
          </cell>
          <cell r="D29">
            <v>446767</v>
          </cell>
          <cell r="E29">
            <v>17271852</v>
          </cell>
        </row>
        <row r="30">
          <cell r="A30">
            <v>2.7E-2</v>
          </cell>
          <cell r="B30">
            <v>266.25</v>
          </cell>
          <cell r="C30">
            <v>7</v>
          </cell>
          <cell r="D30">
            <v>431361</v>
          </cell>
          <cell r="E30">
            <v>17256446</v>
          </cell>
        </row>
        <row r="31">
          <cell r="A31">
            <v>2.5999999999999999E-2</v>
          </cell>
          <cell r="B31">
            <v>266</v>
          </cell>
          <cell r="C31">
            <v>6.75</v>
          </cell>
          <cell r="D31">
            <v>415955</v>
          </cell>
          <cell r="E31">
            <v>17241040</v>
          </cell>
        </row>
        <row r="32">
          <cell r="A32">
            <v>2.5000000000000001E-2</v>
          </cell>
          <cell r="B32">
            <v>265.75</v>
          </cell>
          <cell r="C32">
            <v>6.5</v>
          </cell>
          <cell r="D32">
            <v>400550</v>
          </cell>
          <cell r="E32">
            <v>17225635</v>
          </cell>
        </row>
        <row r="33">
          <cell r="A33">
            <v>2.4E-2</v>
          </cell>
          <cell r="B33">
            <v>265.5</v>
          </cell>
          <cell r="C33">
            <v>6.25</v>
          </cell>
          <cell r="D33">
            <v>385144</v>
          </cell>
          <cell r="E33">
            <v>17210229</v>
          </cell>
        </row>
        <row r="34">
          <cell r="A34">
            <v>2.3E-2</v>
          </cell>
          <cell r="B34">
            <v>265.25</v>
          </cell>
          <cell r="C34">
            <v>6</v>
          </cell>
          <cell r="D34">
            <v>369738</v>
          </cell>
          <cell r="E34">
            <v>17194823</v>
          </cell>
        </row>
        <row r="35">
          <cell r="A35">
            <v>2.1999999999999999E-2</v>
          </cell>
          <cell r="B35">
            <v>265</v>
          </cell>
          <cell r="C35">
            <v>5.75</v>
          </cell>
          <cell r="D35">
            <v>354332</v>
          </cell>
          <cell r="E35">
            <v>17179417</v>
          </cell>
        </row>
        <row r="36">
          <cell r="A36">
            <v>2.1000000000000001E-2</v>
          </cell>
          <cell r="B36">
            <v>264.75</v>
          </cell>
          <cell r="C36">
            <v>5.5</v>
          </cell>
          <cell r="D36">
            <v>338927</v>
          </cell>
          <cell r="E36">
            <v>17164012</v>
          </cell>
        </row>
        <row r="37">
          <cell r="A37">
            <v>0.02</v>
          </cell>
          <cell r="B37">
            <v>264.5</v>
          </cell>
          <cell r="C37">
            <v>5.25</v>
          </cell>
          <cell r="D37">
            <v>323521</v>
          </cell>
          <cell r="E37">
            <v>17148606</v>
          </cell>
        </row>
        <row r="38">
          <cell r="A38">
            <v>1.9E-2</v>
          </cell>
          <cell r="B38">
            <v>264.25</v>
          </cell>
          <cell r="C38">
            <v>5</v>
          </cell>
          <cell r="D38">
            <v>308115</v>
          </cell>
          <cell r="E38">
            <v>17133200</v>
          </cell>
        </row>
        <row r="39">
          <cell r="A39">
            <v>1.7999999999999999E-2</v>
          </cell>
          <cell r="B39">
            <v>264</v>
          </cell>
          <cell r="C39">
            <v>4.75</v>
          </cell>
          <cell r="D39">
            <v>292709</v>
          </cell>
          <cell r="E39">
            <v>17117794</v>
          </cell>
        </row>
        <row r="40">
          <cell r="A40">
            <v>1.7000000000000001E-2</v>
          </cell>
          <cell r="B40">
            <v>263.75</v>
          </cell>
          <cell r="C40">
            <v>4.5</v>
          </cell>
          <cell r="D40">
            <v>277304</v>
          </cell>
          <cell r="E40">
            <v>17102389</v>
          </cell>
        </row>
        <row r="41">
          <cell r="A41">
            <v>1.6E-2</v>
          </cell>
          <cell r="B41">
            <v>263.5</v>
          </cell>
          <cell r="C41">
            <v>4.25</v>
          </cell>
          <cell r="D41">
            <v>261898</v>
          </cell>
          <cell r="E41">
            <v>17086983</v>
          </cell>
        </row>
        <row r="42">
          <cell r="A42">
            <v>1.4999999999999999E-2</v>
          </cell>
          <cell r="B42">
            <v>263.25</v>
          </cell>
          <cell r="C42">
            <v>4</v>
          </cell>
          <cell r="D42">
            <v>246492</v>
          </cell>
          <cell r="E42">
            <v>17071577</v>
          </cell>
        </row>
        <row r="43">
          <cell r="A43">
            <v>1.4E-2</v>
          </cell>
          <cell r="B43">
            <v>263</v>
          </cell>
          <cell r="C43">
            <v>3.75</v>
          </cell>
          <cell r="D43">
            <v>231086</v>
          </cell>
          <cell r="E43">
            <v>17056171</v>
          </cell>
        </row>
        <row r="44">
          <cell r="A44">
            <v>1.4E-2</v>
          </cell>
          <cell r="B44">
            <v>262.75</v>
          </cell>
          <cell r="C44">
            <v>3.5</v>
          </cell>
          <cell r="D44">
            <v>215681</v>
          </cell>
          <cell r="E44">
            <v>17040766</v>
          </cell>
        </row>
        <row r="45">
          <cell r="A45">
            <v>1.2999999999999999E-2</v>
          </cell>
          <cell r="B45">
            <v>262.5</v>
          </cell>
          <cell r="C45">
            <v>3.25</v>
          </cell>
          <cell r="D45">
            <v>200275</v>
          </cell>
          <cell r="E45">
            <v>17025360</v>
          </cell>
        </row>
        <row r="46">
          <cell r="A46">
            <v>1.2E-2</v>
          </cell>
          <cell r="B46">
            <v>262.25</v>
          </cell>
          <cell r="C46">
            <v>3</v>
          </cell>
          <cell r="D46">
            <v>184869</v>
          </cell>
          <cell r="E46">
            <v>17009954</v>
          </cell>
        </row>
        <row r="47">
          <cell r="A47">
            <v>1.0999999999999999E-2</v>
          </cell>
          <cell r="B47">
            <v>262</v>
          </cell>
          <cell r="C47">
            <v>2.75</v>
          </cell>
          <cell r="D47">
            <v>169463</v>
          </cell>
          <cell r="E47">
            <v>16994548</v>
          </cell>
        </row>
        <row r="48">
          <cell r="A48">
            <v>0.01</v>
          </cell>
          <cell r="B48">
            <v>261.75</v>
          </cell>
          <cell r="C48">
            <v>2.5</v>
          </cell>
          <cell r="D48">
            <v>154058</v>
          </cell>
          <cell r="E48">
            <v>16979143</v>
          </cell>
        </row>
        <row r="49">
          <cell r="A49">
            <v>8.9999999999999993E-3</v>
          </cell>
          <cell r="B49">
            <v>261.5</v>
          </cell>
          <cell r="C49">
            <v>2.25</v>
          </cell>
          <cell r="D49">
            <v>138652</v>
          </cell>
          <cell r="E49">
            <v>16963737</v>
          </cell>
        </row>
        <row r="50">
          <cell r="A50">
            <v>8.0000000000000002E-3</v>
          </cell>
          <cell r="B50">
            <v>261.25</v>
          </cell>
          <cell r="C50">
            <v>2</v>
          </cell>
          <cell r="D50">
            <v>123246</v>
          </cell>
          <cell r="E50">
            <v>16948331</v>
          </cell>
        </row>
        <row r="51">
          <cell r="A51">
            <v>7.0000000000000001E-3</v>
          </cell>
          <cell r="B51">
            <v>261</v>
          </cell>
          <cell r="C51">
            <v>1.75</v>
          </cell>
          <cell r="D51">
            <v>107840</v>
          </cell>
          <cell r="E51">
            <v>16932925</v>
          </cell>
        </row>
        <row r="52">
          <cell r="A52">
            <v>6.0000000000000001E-3</v>
          </cell>
          <cell r="B52">
            <v>260.75</v>
          </cell>
          <cell r="C52">
            <v>1.5</v>
          </cell>
          <cell r="D52">
            <v>92435</v>
          </cell>
          <cell r="E52">
            <v>16917520</v>
          </cell>
        </row>
        <row r="53">
          <cell r="A53">
            <v>5.0000000000000001E-3</v>
          </cell>
          <cell r="B53">
            <v>260.5</v>
          </cell>
          <cell r="C53">
            <v>1.25</v>
          </cell>
          <cell r="D53">
            <v>77029</v>
          </cell>
          <cell r="E53">
            <v>16902114</v>
          </cell>
        </row>
        <row r="54">
          <cell r="A54">
            <v>4.0000000000000001E-3</v>
          </cell>
          <cell r="B54">
            <v>260.25</v>
          </cell>
          <cell r="C54">
            <v>1</v>
          </cell>
          <cell r="D54">
            <v>61623</v>
          </cell>
          <cell r="E54">
            <v>16886708</v>
          </cell>
        </row>
        <row r="55">
          <cell r="A55">
            <v>3.0000000000000001E-3</v>
          </cell>
          <cell r="B55">
            <v>260</v>
          </cell>
          <cell r="C55">
            <v>0.75</v>
          </cell>
          <cell r="D55">
            <v>46217</v>
          </cell>
          <cell r="E55">
            <v>16871302</v>
          </cell>
        </row>
        <row r="56">
          <cell r="A56">
            <v>2E-3</v>
          </cell>
          <cell r="B56">
            <v>259.75</v>
          </cell>
          <cell r="C56">
            <v>0.5</v>
          </cell>
          <cell r="D56">
            <v>30812</v>
          </cell>
          <cell r="E56">
            <v>16855897</v>
          </cell>
        </row>
        <row r="57">
          <cell r="A57">
            <v>1E-3</v>
          </cell>
          <cell r="B57">
            <v>259.5</v>
          </cell>
          <cell r="C57">
            <v>0.25</v>
          </cell>
          <cell r="D57">
            <v>15406</v>
          </cell>
          <cell r="E57">
            <v>16840491</v>
          </cell>
        </row>
        <row r="58">
          <cell r="A58">
            <v>0</v>
          </cell>
          <cell r="B58">
            <v>259.25</v>
          </cell>
          <cell r="C58">
            <v>0</v>
          </cell>
          <cell r="D58">
            <v>0</v>
          </cell>
          <cell r="E58">
            <v>16825085</v>
          </cell>
        </row>
        <row r="59">
          <cell r="A59">
            <v>-1E-3</v>
          </cell>
          <cell r="B59">
            <v>259</v>
          </cell>
          <cell r="C59">
            <v>-0.25</v>
          </cell>
          <cell r="D59">
            <v>-15406</v>
          </cell>
          <cell r="E59">
            <v>16809679</v>
          </cell>
        </row>
        <row r="60">
          <cell r="A60">
            <v>-2E-3</v>
          </cell>
          <cell r="B60">
            <v>258.75</v>
          </cell>
          <cell r="C60">
            <v>-0.5</v>
          </cell>
          <cell r="D60">
            <v>-30812</v>
          </cell>
          <cell r="E60">
            <v>16794273</v>
          </cell>
        </row>
        <row r="61">
          <cell r="A61">
            <v>-3.0000000000000001E-3</v>
          </cell>
          <cell r="B61">
            <v>258.5</v>
          </cell>
          <cell r="C61">
            <v>-0.75</v>
          </cell>
          <cell r="D61">
            <v>-46217</v>
          </cell>
          <cell r="E61">
            <v>16778868</v>
          </cell>
        </row>
        <row r="62">
          <cell r="A62">
            <v>-4.0000000000000001E-3</v>
          </cell>
          <cell r="B62">
            <v>258.25</v>
          </cell>
          <cell r="C62">
            <v>-1</v>
          </cell>
          <cell r="D62">
            <v>-61623</v>
          </cell>
          <cell r="E62">
            <v>16763462</v>
          </cell>
        </row>
        <row r="63">
          <cell r="A63">
            <v>-5.0000000000000001E-3</v>
          </cell>
          <cell r="B63">
            <v>258</v>
          </cell>
          <cell r="C63">
            <v>-1.25</v>
          </cell>
          <cell r="D63">
            <v>-77029</v>
          </cell>
          <cell r="E63">
            <v>16748056</v>
          </cell>
        </row>
        <row r="64">
          <cell r="A64">
            <v>-6.0000000000000001E-3</v>
          </cell>
          <cell r="B64">
            <v>257.75</v>
          </cell>
          <cell r="C64">
            <v>-1.5</v>
          </cell>
          <cell r="D64">
            <v>-92435</v>
          </cell>
          <cell r="E64">
            <v>16732650</v>
          </cell>
        </row>
        <row r="65">
          <cell r="A65">
            <v>-7.0000000000000001E-3</v>
          </cell>
          <cell r="B65">
            <v>257.5</v>
          </cell>
          <cell r="C65">
            <v>-1.75</v>
          </cell>
          <cell r="D65">
            <v>-107840</v>
          </cell>
          <cell r="E65">
            <v>16717245</v>
          </cell>
        </row>
        <row r="66">
          <cell r="A66">
            <v>-8.0000000000000002E-3</v>
          </cell>
          <cell r="B66">
            <v>257.25</v>
          </cell>
          <cell r="C66">
            <v>-2</v>
          </cell>
          <cell r="D66">
            <v>-123246</v>
          </cell>
          <cell r="E66">
            <v>16701839</v>
          </cell>
        </row>
        <row r="67">
          <cell r="A67">
            <v>-8.9999999999999993E-3</v>
          </cell>
          <cell r="B67">
            <v>257</v>
          </cell>
          <cell r="C67">
            <v>-2.25</v>
          </cell>
          <cell r="D67">
            <v>-138652</v>
          </cell>
          <cell r="E67">
            <v>16686433</v>
          </cell>
        </row>
        <row r="68">
          <cell r="A68">
            <v>-0.01</v>
          </cell>
          <cell r="B68">
            <v>256.75</v>
          </cell>
          <cell r="C68">
            <v>-2.5</v>
          </cell>
          <cell r="D68">
            <v>-154058</v>
          </cell>
          <cell r="E68">
            <v>16671027</v>
          </cell>
        </row>
        <row r="69">
          <cell r="A69">
            <v>-1.0999999999999999E-2</v>
          </cell>
          <cell r="B69">
            <v>256.5</v>
          </cell>
          <cell r="C69">
            <v>-2.75</v>
          </cell>
          <cell r="D69">
            <v>-169463</v>
          </cell>
          <cell r="E69">
            <v>16655622</v>
          </cell>
        </row>
        <row r="70">
          <cell r="A70">
            <v>-1.2E-2</v>
          </cell>
          <cell r="B70">
            <v>256.25</v>
          </cell>
          <cell r="C70">
            <v>-3</v>
          </cell>
          <cell r="D70">
            <v>-184869</v>
          </cell>
          <cell r="E70">
            <v>16640216</v>
          </cell>
        </row>
        <row r="71">
          <cell r="A71">
            <v>-1.2999999999999999E-2</v>
          </cell>
          <cell r="B71">
            <v>256</v>
          </cell>
          <cell r="C71">
            <v>-3.25</v>
          </cell>
          <cell r="D71">
            <v>-200275</v>
          </cell>
          <cell r="E71">
            <v>16624810</v>
          </cell>
        </row>
        <row r="72">
          <cell r="A72">
            <v>-1.4E-2</v>
          </cell>
          <cell r="B72">
            <v>255.75</v>
          </cell>
          <cell r="C72">
            <v>-3.5</v>
          </cell>
          <cell r="D72">
            <v>-215681</v>
          </cell>
          <cell r="E72">
            <v>16609404</v>
          </cell>
        </row>
        <row r="73">
          <cell r="A73">
            <v>-1.4E-2</v>
          </cell>
          <cell r="B73">
            <v>255.5</v>
          </cell>
          <cell r="C73">
            <v>-3.75</v>
          </cell>
          <cell r="D73">
            <v>-231086</v>
          </cell>
          <cell r="E73">
            <v>16593999</v>
          </cell>
        </row>
        <row r="74">
          <cell r="A74">
            <v>-1.4999999999999999E-2</v>
          </cell>
          <cell r="B74">
            <v>255.25</v>
          </cell>
          <cell r="C74">
            <v>-4</v>
          </cell>
          <cell r="D74">
            <v>-246492</v>
          </cell>
          <cell r="E74">
            <v>16578593</v>
          </cell>
        </row>
        <row r="75">
          <cell r="A75">
            <v>-1.6E-2</v>
          </cell>
          <cell r="B75">
            <v>255</v>
          </cell>
          <cell r="C75">
            <v>-4.25</v>
          </cell>
          <cell r="D75">
            <v>-261898</v>
          </cell>
          <cell r="E75">
            <v>16563187</v>
          </cell>
        </row>
        <row r="76">
          <cell r="A76">
            <v>-1.7000000000000001E-2</v>
          </cell>
          <cell r="B76">
            <v>254.75</v>
          </cell>
          <cell r="C76">
            <v>-4.5</v>
          </cell>
          <cell r="D76">
            <v>-277304</v>
          </cell>
          <cell r="E76">
            <v>16547781</v>
          </cell>
        </row>
        <row r="77">
          <cell r="A77">
            <v>-1.7999999999999999E-2</v>
          </cell>
          <cell r="B77">
            <v>254.5</v>
          </cell>
          <cell r="C77">
            <v>-4.75</v>
          </cell>
          <cell r="D77">
            <v>-292709</v>
          </cell>
          <cell r="E77">
            <v>16532376</v>
          </cell>
        </row>
        <row r="78">
          <cell r="A78">
            <v>-1.9E-2</v>
          </cell>
          <cell r="B78">
            <v>254.25</v>
          </cell>
          <cell r="C78">
            <v>-5</v>
          </cell>
          <cell r="D78">
            <v>-308115</v>
          </cell>
          <cell r="E78">
            <v>16516970</v>
          </cell>
        </row>
        <row r="79">
          <cell r="A79">
            <v>-0.02</v>
          </cell>
          <cell r="B79">
            <v>254</v>
          </cell>
          <cell r="C79">
            <v>-5.25</v>
          </cell>
          <cell r="D79">
            <v>-323521</v>
          </cell>
          <cell r="E79">
            <v>16501564</v>
          </cell>
        </row>
        <row r="80">
          <cell r="A80">
            <v>-2.1000000000000001E-2</v>
          </cell>
          <cell r="B80">
            <v>253.75</v>
          </cell>
          <cell r="C80">
            <v>-5.5</v>
          </cell>
          <cell r="D80">
            <v>-338927</v>
          </cell>
          <cell r="E80">
            <v>16486158</v>
          </cell>
        </row>
        <row r="81">
          <cell r="A81">
            <v>-2.1999999999999999E-2</v>
          </cell>
          <cell r="B81">
            <v>253.5</v>
          </cell>
          <cell r="C81">
            <v>-5.75</v>
          </cell>
          <cell r="D81">
            <v>-354332</v>
          </cell>
          <cell r="E81">
            <v>16470753</v>
          </cell>
        </row>
        <row r="82">
          <cell r="A82">
            <v>-2.3E-2</v>
          </cell>
          <cell r="B82">
            <v>253.25</v>
          </cell>
          <cell r="C82">
            <v>-6</v>
          </cell>
          <cell r="D82">
            <v>-369738</v>
          </cell>
          <cell r="E82">
            <v>16455347</v>
          </cell>
        </row>
        <row r="83">
          <cell r="A83">
            <v>-2.4E-2</v>
          </cell>
          <cell r="B83">
            <v>253</v>
          </cell>
          <cell r="C83">
            <v>-6.25</v>
          </cell>
          <cell r="D83">
            <v>-385144</v>
          </cell>
          <cell r="E83">
            <v>16439941</v>
          </cell>
        </row>
        <row r="84">
          <cell r="A84">
            <v>-2.5000000000000001E-2</v>
          </cell>
          <cell r="B84">
            <v>252.75</v>
          </cell>
          <cell r="C84">
            <v>-6.5</v>
          </cell>
          <cell r="D84">
            <v>-400550</v>
          </cell>
          <cell r="E84">
            <v>16424535</v>
          </cell>
        </row>
        <row r="85">
          <cell r="A85">
            <v>-2.5999999999999999E-2</v>
          </cell>
          <cell r="B85">
            <v>252.5</v>
          </cell>
          <cell r="C85">
            <v>-6.75</v>
          </cell>
          <cell r="D85">
            <v>-415955</v>
          </cell>
          <cell r="E85">
            <v>16409130</v>
          </cell>
        </row>
        <row r="86">
          <cell r="A86">
            <v>-2.7E-2</v>
          </cell>
          <cell r="B86">
            <v>252.25</v>
          </cell>
          <cell r="C86">
            <v>-7</v>
          </cell>
          <cell r="D86">
            <v>-431361</v>
          </cell>
          <cell r="E86">
            <v>16393724</v>
          </cell>
        </row>
        <row r="87">
          <cell r="A87">
            <v>-2.8000000000000001E-2</v>
          </cell>
          <cell r="B87">
            <v>252</v>
          </cell>
          <cell r="C87">
            <v>-7.25</v>
          </cell>
          <cell r="D87">
            <v>-446767</v>
          </cell>
          <cell r="E87">
            <v>16378318</v>
          </cell>
        </row>
        <row r="88">
          <cell r="A88">
            <v>-2.9000000000000001E-2</v>
          </cell>
          <cell r="B88">
            <v>251.75</v>
          </cell>
          <cell r="C88">
            <v>-7.5</v>
          </cell>
          <cell r="D88">
            <v>-462173</v>
          </cell>
          <cell r="E88">
            <v>16362912</v>
          </cell>
        </row>
        <row r="89">
          <cell r="A89">
            <v>-0.03</v>
          </cell>
          <cell r="B89">
            <v>251.5</v>
          </cell>
          <cell r="C89">
            <v>-7.75</v>
          </cell>
          <cell r="D89">
            <v>-477578</v>
          </cell>
          <cell r="E89">
            <v>16347507</v>
          </cell>
        </row>
        <row r="90">
          <cell r="A90">
            <v>-3.1E-2</v>
          </cell>
          <cell r="B90">
            <v>251.25</v>
          </cell>
          <cell r="C90">
            <v>-8</v>
          </cell>
          <cell r="D90">
            <v>-492984</v>
          </cell>
          <cell r="E90">
            <v>16332101</v>
          </cell>
        </row>
        <row r="91">
          <cell r="A91">
            <v>-3.2000000000000001E-2</v>
          </cell>
          <cell r="B91">
            <v>251</v>
          </cell>
          <cell r="C91">
            <v>-8.25</v>
          </cell>
          <cell r="D91">
            <v>-508390</v>
          </cell>
          <cell r="E91">
            <v>16316695</v>
          </cell>
        </row>
        <row r="92">
          <cell r="A92">
            <v>-3.3000000000000002E-2</v>
          </cell>
          <cell r="B92">
            <v>250.75</v>
          </cell>
          <cell r="C92">
            <v>-8.5</v>
          </cell>
          <cell r="D92">
            <v>-523796</v>
          </cell>
          <cell r="E92">
            <v>16301289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4"/>
  <sheetViews>
    <sheetView tabSelected="1" zoomScale="145" zoomScaleNormal="145" zoomScaleSheetLayoutView="130" zoomScalePageLayoutView="145" workbookViewId="0">
      <selection activeCell="D24" sqref="D24"/>
    </sheetView>
  </sheetViews>
  <sheetFormatPr defaultColWidth="8.88671875" defaultRowHeight="14.4" x14ac:dyDescent="0.3"/>
  <cols>
    <col min="1" max="1" width="18.109375" customWidth="1"/>
    <col min="2" max="2" width="0.6640625" customWidth="1"/>
    <col min="3" max="4" width="10.44140625" bestFit="1" customWidth="1"/>
    <col min="5" max="5" width="11" bestFit="1" customWidth="1"/>
    <col min="6" max="6" width="0.6640625" customWidth="1"/>
    <col min="7" max="8" width="12.44140625" customWidth="1"/>
    <col min="9" max="9" width="9.109375" customWidth="1"/>
  </cols>
  <sheetData>
    <row r="2" spans="1:12" ht="14.1" customHeight="1" x14ac:dyDescent="0.3">
      <c r="A2" s="27" t="s">
        <v>12</v>
      </c>
      <c r="B2" s="27"/>
      <c r="C2" s="27"/>
      <c r="D2" s="27"/>
      <c r="E2" s="27"/>
      <c r="F2" s="27"/>
      <c r="G2" s="27"/>
      <c r="H2" s="27"/>
      <c r="I2" s="27"/>
    </row>
    <row r="3" spans="1:12" ht="39" customHeight="1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12" x14ac:dyDescent="0.3">
      <c r="A4" s="5"/>
      <c r="B4" s="5"/>
      <c r="C4" s="5"/>
      <c r="D4" s="5"/>
      <c r="E4" s="5"/>
      <c r="F4" s="5"/>
      <c r="G4" s="5"/>
      <c r="H4" s="5"/>
      <c r="I4" s="5"/>
    </row>
    <row r="5" spans="1:12" x14ac:dyDescent="0.3">
      <c r="A5" s="28" t="s">
        <v>2</v>
      </c>
      <c r="B5" s="6"/>
      <c r="C5" s="29" t="s">
        <v>6</v>
      </c>
      <c r="D5" s="29"/>
      <c r="E5" s="29"/>
      <c r="F5" s="7"/>
      <c r="G5" s="30" t="s">
        <v>17</v>
      </c>
      <c r="H5" s="30"/>
      <c r="I5" s="30"/>
    </row>
    <row r="6" spans="1:12" x14ac:dyDescent="0.3">
      <c r="A6" s="28"/>
      <c r="B6" s="6"/>
      <c r="C6" s="29"/>
      <c r="D6" s="29"/>
      <c r="E6" s="29"/>
      <c r="F6" s="7"/>
      <c r="G6" s="30"/>
      <c r="H6" s="30"/>
      <c r="I6" s="30"/>
    </row>
    <row r="7" spans="1:12" x14ac:dyDescent="0.3">
      <c r="A7" s="28"/>
      <c r="B7" s="6"/>
      <c r="C7" s="29"/>
      <c r="D7" s="29"/>
      <c r="E7" s="29"/>
      <c r="F7" s="7"/>
      <c r="G7" s="30"/>
      <c r="H7" s="30"/>
      <c r="I7" s="30"/>
    </row>
    <row r="8" spans="1:12" ht="28.8" x14ac:dyDescent="0.3">
      <c r="A8" s="8"/>
      <c r="B8" s="8"/>
      <c r="C8" s="9"/>
      <c r="D8" s="9"/>
      <c r="E8" s="9"/>
      <c r="F8" s="9"/>
      <c r="G8" s="2" t="s">
        <v>13</v>
      </c>
      <c r="H8" s="2" t="s">
        <v>18</v>
      </c>
      <c r="I8" s="9"/>
    </row>
    <row r="9" spans="1:12" x14ac:dyDescent="0.3">
      <c r="A9" s="8"/>
      <c r="B9" s="8"/>
      <c r="C9" s="9" t="s">
        <v>14</v>
      </c>
      <c r="D9" s="9" t="s">
        <v>19</v>
      </c>
      <c r="E9" s="9" t="s">
        <v>3</v>
      </c>
      <c r="F9" s="9"/>
      <c r="G9" s="9" t="s">
        <v>14</v>
      </c>
      <c r="H9" s="9" t="s">
        <v>19</v>
      </c>
      <c r="I9" s="9" t="s">
        <v>3</v>
      </c>
    </row>
    <row r="10" spans="1:12" ht="15" thickBot="1" x14ac:dyDescent="0.35">
      <c r="A10" s="10"/>
      <c r="B10" s="10"/>
      <c r="C10" s="11" t="s">
        <v>4</v>
      </c>
      <c r="D10" s="11" t="s">
        <v>4</v>
      </c>
      <c r="E10" s="11" t="s">
        <v>5</v>
      </c>
      <c r="F10" s="11"/>
      <c r="G10" s="11" t="s">
        <v>4</v>
      </c>
      <c r="H10" s="11" t="s">
        <v>4</v>
      </c>
      <c r="I10" s="11" t="s">
        <v>5</v>
      </c>
    </row>
    <row r="11" spans="1:12" ht="15" thickTop="1" x14ac:dyDescent="0.3">
      <c r="A11" s="12" t="s">
        <v>1</v>
      </c>
      <c r="B11" s="5"/>
      <c r="C11" s="4">
        <v>45</v>
      </c>
      <c r="D11" s="4">
        <v>45</v>
      </c>
      <c r="E11" s="13">
        <f t="shared" ref="E11:E20" si="0">SUM(D11-C11)/C11</f>
        <v>0</v>
      </c>
      <c r="F11" s="5"/>
      <c r="G11" s="14">
        <v>45</v>
      </c>
      <c r="H11" s="14">
        <v>45</v>
      </c>
      <c r="I11" s="15">
        <f t="shared" ref="I11:I20" si="1">(H11-G11)/G11</f>
        <v>0</v>
      </c>
    </row>
    <row r="12" spans="1:12" x14ac:dyDescent="0.3">
      <c r="A12" s="12" t="s">
        <v>7</v>
      </c>
      <c r="B12" s="5"/>
      <c r="C12" s="4">
        <v>259.25</v>
      </c>
      <c r="D12" s="4">
        <v>266.5</v>
      </c>
      <c r="E12" s="13">
        <f t="shared" si="0"/>
        <v>2.7965284474445518E-2</v>
      </c>
      <c r="F12" s="5"/>
      <c r="G12" s="14">
        <v>262.75</v>
      </c>
      <c r="H12" s="14">
        <v>270.75</v>
      </c>
      <c r="I12" s="15">
        <f t="shared" si="1"/>
        <v>3.0447193149381543E-2</v>
      </c>
    </row>
    <row r="13" spans="1:12" x14ac:dyDescent="0.3">
      <c r="A13" s="12" t="s">
        <v>8</v>
      </c>
      <c r="B13" s="5"/>
      <c r="C13" s="4">
        <v>132</v>
      </c>
      <c r="D13" s="4">
        <v>135.5</v>
      </c>
      <c r="E13" s="13">
        <f t="shared" si="0"/>
        <v>2.6515151515151516E-2</v>
      </c>
      <c r="F13" s="5"/>
      <c r="G13" s="14">
        <v>148</v>
      </c>
      <c r="H13" s="14">
        <v>152.75</v>
      </c>
      <c r="I13" s="15">
        <f t="shared" si="1"/>
        <v>3.2094594594594593E-2</v>
      </c>
      <c r="L13" s="3"/>
    </row>
    <row r="14" spans="1:12" x14ac:dyDescent="0.3">
      <c r="A14" s="12" t="s">
        <v>9</v>
      </c>
      <c r="B14" s="5"/>
      <c r="C14" s="4">
        <v>239</v>
      </c>
      <c r="D14" s="4">
        <v>248</v>
      </c>
      <c r="E14" s="13">
        <f t="shared" si="0"/>
        <v>3.7656903765690378E-2</v>
      </c>
      <c r="F14" s="5"/>
      <c r="G14" s="14">
        <v>246</v>
      </c>
      <c r="H14" s="14">
        <v>260.5</v>
      </c>
      <c r="I14" s="15">
        <f t="shared" si="1"/>
        <v>5.894308943089431E-2</v>
      </c>
      <c r="L14" s="1"/>
    </row>
    <row r="15" spans="1:12" x14ac:dyDescent="0.3">
      <c r="A15" s="12" t="s">
        <v>0</v>
      </c>
      <c r="B15" s="5"/>
      <c r="C15" s="4">
        <v>63.75</v>
      </c>
      <c r="D15" s="4">
        <v>66</v>
      </c>
      <c r="E15" s="13">
        <f t="shared" si="0"/>
        <v>3.5294117647058823E-2</v>
      </c>
      <c r="F15" s="5"/>
      <c r="G15" s="14">
        <v>63.75</v>
      </c>
      <c r="H15" s="14">
        <v>67</v>
      </c>
      <c r="I15" s="15">
        <f t="shared" si="1"/>
        <v>5.0980392156862744E-2</v>
      </c>
    </row>
    <row r="16" spans="1:12" x14ac:dyDescent="0.3">
      <c r="A16" s="16" t="s">
        <v>10</v>
      </c>
      <c r="B16" s="17"/>
      <c r="C16" s="18">
        <v>739</v>
      </c>
      <c r="D16" s="18">
        <f>SUM(D11:D15)</f>
        <v>761</v>
      </c>
      <c r="E16" s="19">
        <f t="shared" si="0"/>
        <v>2.9769959404600813E-2</v>
      </c>
      <c r="F16" s="17"/>
      <c r="G16" s="20">
        <v>765.5</v>
      </c>
      <c r="H16" s="20">
        <f>SUM(H11:H15)</f>
        <v>796</v>
      </c>
      <c r="I16" s="21">
        <f t="shared" si="1"/>
        <v>3.9843239712606136E-2</v>
      </c>
    </row>
    <row r="18" spans="1:9" x14ac:dyDescent="0.3">
      <c r="A18" s="22" t="s">
        <v>15</v>
      </c>
      <c r="B18" s="5"/>
      <c r="C18" s="4">
        <v>145.25</v>
      </c>
      <c r="D18" s="31" t="s">
        <v>20</v>
      </c>
      <c r="E18" s="32" t="s">
        <v>20</v>
      </c>
      <c r="F18" s="5"/>
      <c r="G18" s="14">
        <v>145.25</v>
      </c>
      <c r="H18" s="33" t="s">
        <v>20</v>
      </c>
      <c r="I18" s="34" t="s">
        <v>20</v>
      </c>
    </row>
    <row r="20" spans="1:9" x14ac:dyDescent="0.3">
      <c r="A20" s="25" t="s">
        <v>11</v>
      </c>
      <c r="C20" s="4">
        <v>884.25</v>
      </c>
      <c r="D20" s="31" t="s">
        <v>20</v>
      </c>
      <c r="E20" s="32" t="s">
        <v>20</v>
      </c>
      <c r="F20" s="5"/>
      <c r="G20" s="14">
        <v>910.75</v>
      </c>
      <c r="H20" s="33" t="s">
        <v>20</v>
      </c>
      <c r="I20" s="34" t="s">
        <v>20</v>
      </c>
    </row>
    <row r="21" spans="1:9" ht="14.1" customHeight="1" x14ac:dyDescent="0.3">
      <c r="A21" s="24"/>
      <c r="B21" s="23"/>
      <c r="C21" s="23"/>
      <c r="D21" s="23"/>
      <c r="E21" s="23"/>
      <c r="F21" s="23"/>
      <c r="G21" s="23"/>
      <c r="H21" s="23"/>
      <c r="I21" s="23"/>
    </row>
    <row r="22" spans="1:9" x14ac:dyDescent="0.3">
      <c r="A22" s="26" t="s">
        <v>16</v>
      </c>
      <c r="B22" s="23"/>
      <c r="C22" s="23"/>
      <c r="D22" s="23"/>
      <c r="E22" s="23"/>
      <c r="F22" s="23"/>
      <c r="G22" s="23"/>
      <c r="H22" s="23"/>
      <c r="I22" s="23"/>
    </row>
    <row r="23" spans="1:9" x14ac:dyDescent="0.3">
      <c r="E23" s="3"/>
    </row>
    <row r="24" spans="1:9" x14ac:dyDescent="0.3">
      <c r="E24" s="1"/>
    </row>
  </sheetData>
  <mergeCells count="4">
    <mergeCell ref="A2:I3"/>
    <mergeCell ref="A5:A7"/>
    <mergeCell ref="C5:E7"/>
    <mergeCell ref="G5:I7"/>
  </mergeCells>
  <phoneticPr fontId="12" type="noConversion"/>
  <pageMargins left="0.7" right="0.7" top="0.75" bottom="0.75" header="0.3" footer="0.3"/>
  <pageSetup scale="82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</dc:creator>
  <cp:lastModifiedBy>Sorin Dragoiu</cp:lastModifiedBy>
  <cp:lastPrinted>2022-02-06T18:55:38Z</cp:lastPrinted>
  <dcterms:created xsi:type="dcterms:W3CDTF">2022-01-04T04:14:46Z</dcterms:created>
  <dcterms:modified xsi:type="dcterms:W3CDTF">2025-01-06T17:05:31Z</dcterms:modified>
</cp:coreProperties>
</file>