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A-Share\Committees\Tuition and Fee Advisory Board\TFAB FY26\Meetings\6 Jan 16\Housing materials\"/>
    </mc:Choice>
  </mc:AlternateContent>
  <xr:revisionPtr revIDLastSave="0" documentId="13_ncr:1_{53FBEB26-4138-49DE-B9F1-2ED7B7697104}" xr6:coauthVersionLast="47" xr6:coauthVersionMax="47" xr10:uidLastSave="{00000000-0000-0000-0000-000000000000}"/>
  <bookViews>
    <workbookView xWindow="-120" yWindow="-120" windowWidth="29040" windowHeight="15720" activeTab="1" xr2:uid="{2C960F87-A983-4CAA-8CD3-A899E5862EC5}"/>
  </bookViews>
  <sheets>
    <sheet name="26-27 Res Hall R&amp;B Rates" sheetId="1" r:id="rId1"/>
    <sheet name="26-27 Apt Style RH Room Rate" sheetId="3" r:id="rId2"/>
    <sheet name="Summer 2027 R&amp;B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E27" i="3"/>
  <c r="D27" i="3"/>
  <c r="H27" i="3" s="1"/>
  <c r="C27" i="3"/>
  <c r="G27" i="3" s="1"/>
  <c r="G26" i="3"/>
  <c r="E26" i="3"/>
  <c r="D26" i="3"/>
  <c r="H26" i="3" s="1"/>
  <c r="C26" i="3"/>
  <c r="D11" i="2"/>
  <c r="C11" i="2"/>
  <c r="D10" i="2"/>
  <c r="C10" i="2"/>
  <c r="F26" i="3" l="1"/>
  <c r="F11" i="2"/>
  <c r="H11" i="2"/>
  <c r="G11" i="2"/>
  <c r="E11" i="2"/>
  <c r="H10" i="2"/>
  <c r="F10" i="2"/>
  <c r="G10" i="2"/>
  <c r="E10" i="2"/>
</calcChain>
</file>

<file path=xl/sharedStrings.xml><?xml version="1.0" encoding="utf-8"?>
<sst xmlns="http://schemas.openxmlformats.org/spreadsheetml/2006/main" count="136" uniqueCount="74">
  <si>
    <t>Proposed</t>
  </si>
  <si>
    <t>By Petition</t>
  </si>
  <si>
    <t>Pkg w/MP #5</t>
  </si>
  <si>
    <t>Pkg w/MP #4</t>
  </si>
  <si>
    <t>Pkg w/MP #3</t>
  </si>
  <si>
    <t>Pkg w/MP #2</t>
  </si>
  <si>
    <t>Pkg w/MP #1</t>
  </si>
  <si>
    <t>Pkg w/MP #6</t>
  </si>
  <si>
    <t>R&amp;B</t>
  </si>
  <si>
    <t>Barnhart</t>
  </si>
  <si>
    <t>Triple w/bath</t>
  </si>
  <si>
    <t>Lg Triple w/bath</t>
  </si>
  <si>
    <t>Double w/bath</t>
  </si>
  <si>
    <t>Lg Double w/bath</t>
  </si>
  <si>
    <t>Sm Single w/bath</t>
  </si>
  <si>
    <t>Lg Single w/bath</t>
  </si>
  <si>
    <t>Global Scholars Hall</t>
  </si>
  <si>
    <t>Triple w/sink</t>
  </si>
  <si>
    <t>Double w/sink</t>
  </si>
  <si>
    <t>4 person suite w/bath</t>
  </si>
  <si>
    <t>6 person suite w/bath</t>
  </si>
  <si>
    <t>Single w/sink</t>
  </si>
  <si>
    <t>2 person suite w/bath</t>
  </si>
  <si>
    <t>Single w/bath</t>
  </si>
  <si>
    <t>Triple</t>
  </si>
  <si>
    <t>Lg Double</t>
  </si>
  <si>
    <t>Double as Single</t>
  </si>
  <si>
    <t>Kalapuya Ilihi</t>
  </si>
  <si>
    <t>Triple w/ bath</t>
  </si>
  <si>
    <t>Double w/ bath</t>
  </si>
  <si>
    <t>Double as a single w/bath</t>
  </si>
  <si>
    <t>DeNorval Unthank Jr</t>
  </si>
  <si>
    <t>New Residence Hall</t>
  </si>
  <si>
    <t>Justice Bean</t>
  </si>
  <si>
    <t>Double</t>
  </si>
  <si>
    <t>Carson</t>
  </si>
  <si>
    <t>Lg Double w/sink</t>
  </si>
  <si>
    <t>Small Single w/bath</t>
  </si>
  <si>
    <t>Double as Single w/sink</t>
  </si>
  <si>
    <t>Earl</t>
  </si>
  <si>
    <t>Small Single</t>
  </si>
  <si>
    <t>Single</t>
  </si>
  <si>
    <t>Riley</t>
  </si>
  <si>
    <t>Academic Year Rates</t>
  </si>
  <si>
    <t>Micro - Studio</t>
  </si>
  <si>
    <t>4 Bedroom Suite</t>
  </si>
  <si>
    <t>Summer Term</t>
  </si>
  <si>
    <t xml:space="preserve">        or opt for a Duck Bucks plan which allows for access to meals in the EMU and satellite venues across campus.</t>
  </si>
  <si>
    <t xml:space="preserve">        and availability may vary</t>
  </si>
  <si>
    <t>Double Studio</t>
  </si>
  <si>
    <t>Double as a Single Studio</t>
  </si>
  <si>
    <t>2-3 person suite w/ bath</t>
  </si>
  <si>
    <t xml:space="preserve">Single </t>
  </si>
  <si>
    <t>Yasui Hall</t>
  </si>
  <si>
    <t>2026-27 Academic Year Room &amp; Board Rates</t>
  </si>
  <si>
    <t>Living Learning Center</t>
  </si>
  <si>
    <t>Double as single w/bath</t>
  </si>
  <si>
    <t>Summer Room &amp; Board Rates 2027</t>
  </si>
  <si>
    <t>Multi-Bed per Night</t>
  </si>
  <si>
    <t>Single Bed per Night</t>
  </si>
  <si>
    <t>Meal Plan: 65 points/week</t>
  </si>
  <si>
    <t>Meal Plan: 80 points/week</t>
  </si>
  <si>
    <t>Room Only</t>
  </si>
  <si>
    <t>Room &amp; 65 Point Meal Plan</t>
  </si>
  <si>
    <t>Room and 85 Point Meal Plan</t>
  </si>
  <si>
    <t># of Nights</t>
  </si>
  <si>
    <t>Multi Bed</t>
  </si>
  <si>
    <t>Single Bed</t>
  </si>
  <si>
    <t>Spring to Summer Transition</t>
  </si>
  <si>
    <t>Summer Only</t>
  </si>
  <si>
    <t>**Billed as one charge for summer term, prorated by night</t>
  </si>
  <si>
    <t xml:space="preserve">***    Residents may opt out of a meal plan and pay cash through the line for the individual meals they choose, </t>
  </si>
  <si>
    <t xml:space="preserve">****     Meal plan diners will be served in one of the Dining Centers on the main campus.  Open hours </t>
  </si>
  <si>
    <t>*Yasui rates are separate for Summer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</si>
</sst>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Geneva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2" fontId="3" fillId="0" borderId="0" xfId="0" applyNumberFormat="1" applyFont="1" applyAlignment="1">
      <alignment vertical="center"/>
    </xf>
    <xf numFmtId="42" fontId="1" fillId="2" borderId="0" xfId="0" applyNumberFormat="1" applyFont="1" applyFill="1" applyAlignment="1">
      <alignment horizontal="center" vertical="center"/>
    </xf>
    <xf numFmtId="42" fontId="0" fillId="0" borderId="0" xfId="0" applyNumberFormat="1"/>
    <xf numFmtId="0" fontId="2" fillId="0" borderId="0" xfId="0" applyFont="1"/>
    <xf numFmtId="42" fontId="2" fillId="0" borderId="0" xfId="0" applyNumberFormat="1" applyFont="1" applyAlignment="1">
      <alignment horizontal="center"/>
    </xf>
    <xf numFmtId="42" fontId="2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2" fontId="2" fillId="0" borderId="0" xfId="0" applyNumberFormat="1" applyFont="1" applyAlignment="1">
      <alignment horizontal="center" vertical="top"/>
    </xf>
    <xf numFmtId="0" fontId="2" fillId="4" borderId="0" xfId="0" applyFont="1" applyFill="1"/>
    <xf numFmtId="0" fontId="4" fillId="0" borderId="0" xfId="0" applyFont="1"/>
    <xf numFmtId="0" fontId="2" fillId="5" borderId="0" xfId="0" applyFont="1" applyFill="1"/>
    <xf numFmtId="42" fontId="4" fillId="0" borderId="0" xfId="0" applyNumberFormat="1" applyFont="1"/>
    <xf numFmtId="42" fontId="1" fillId="0" borderId="0" xfId="0" applyNumberFormat="1" applyFont="1"/>
    <xf numFmtId="42" fontId="4" fillId="3" borderId="0" xfId="0" applyNumberFormat="1" applyFont="1" applyFill="1"/>
    <xf numFmtId="42" fontId="4" fillId="3" borderId="0" xfId="0" applyNumberFormat="1" applyFont="1" applyFill="1" applyAlignment="1">
      <alignment horizontal="center" vertical="center"/>
    </xf>
    <xf numFmtId="6" fontId="0" fillId="0" borderId="0" xfId="0" applyNumberFormat="1"/>
    <xf numFmtId="0" fontId="6" fillId="0" borderId="0" xfId="0" applyFont="1" applyAlignment="1">
      <alignment horizontal="center"/>
    </xf>
    <xf numFmtId="44" fontId="0" fillId="0" borderId="0" xfId="0" applyNumberFormat="1"/>
    <xf numFmtId="9" fontId="2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1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80469-FDAC-418C-AC20-0FDDC5F1DB88}">
  <sheetPr>
    <tabColor rgb="FF92D050"/>
    <pageSetUpPr fitToPage="1"/>
  </sheetPr>
  <dimension ref="A1:W80"/>
  <sheetViews>
    <sheetView workbookViewId="0">
      <selection activeCell="B52" sqref="B52"/>
    </sheetView>
  </sheetViews>
  <sheetFormatPr defaultRowHeight="15"/>
  <cols>
    <col min="1" max="1" width="20.28515625" customWidth="1"/>
    <col min="2" max="2" width="23.7109375" customWidth="1"/>
    <col min="3" max="3" width="3.42578125" customWidth="1"/>
    <col min="4" max="9" width="14" style="3" bestFit="1" customWidth="1"/>
    <col min="13" max="13" width="9.85546875" bestFit="1" customWidth="1"/>
  </cols>
  <sheetData>
    <row r="1" spans="1:23" ht="21">
      <c r="A1" s="1" t="s">
        <v>54</v>
      </c>
      <c r="B1" s="1"/>
      <c r="C1" s="1"/>
      <c r="E1" s="2" t="s">
        <v>0</v>
      </c>
    </row>
    <row r="2" spans="1:23" ht="21">
      <c r="A2" s="1"/>
      <c r="B2" s="1"/>
      <c r="C2" s="1"/>
      <c r="I2" s="15" t="s">
        <v>1</v>
      </c>
      <c r="M2" s="4"/>
    </row>
    <row r="3" spans="1:23"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6" t="s">
        <v>7</v>
      </c>
      <c r="M3" s="7"/>
    </row>
    <row r="4" spans="1:23">
      <c r="B4" s="10"/>
      <c r="C4" s="10"/>
      <c r="D4" s="5" t="s">
        <v>8</v>
      </c>
      <c r="E4" s="5" t="s">
        <v>8</v>
      </c>
      <c r="F4" s="5" t="s">
        <v>8</v>
      </c>
      <c r="G4" s="5" t="s">
        <v>8</v>
      </c>
      <c r="H4" s="5" t="s">
        <v>8</v>
      </c>
      <c r="I4" s="6" t="s">
        <v>8</v>
      </c>
      <c r="L4" s="8"/>
      <c r="M4" s="3"/>
    </row>
    <row r="5" spans="1:23">
      <c r="A5" s="9" t="s">
        <v>16</v>
      </c>
      <c r="B5" s="10" t="s">
        <v>17</v>
      </c>
      <c r="C5" s="10"/>
      <c r="D5" s="12">
        <v>15103.635799999998</v>
      </c>
      <c r="E5" s="12">
        <v>16818.480799999998</v>
      </c>
      <c r="F5" s="12">
        <v>17543.710799999997</v>
      </c>
      <c r="G5" s="12">
        <v>18269.985799999995</v>
      </c>
      <c r="H5" s="12">
        <v>18994.170799999996</v>
      </c>
      <c r="I5" s="14">
        <v>13264.435799999999</v>
      </c>
      <c r="J5" s="3"/>
      <c r="R5" s="3"/>
      <c r="S5" s="3"/>
      <c r="T5" s="3"/>
      <c r="U5" s="3"/>
      <c r="V5" s="3"/>
      <c r="W5" s="3"/>
    </row>
    <row r="6" spans="1:23">
      <c r="A6" s="4"/>
      <c r="B6" s="10" t="s">
        <v>18</v>
      </c>
      <c r="C6" s="10"/>
      <c r="D6" s="12">
        <v>17492.986499999995</v>
      </c>
      <c r="E6" s="12">
        <v>19207</v>
      </c>
      <c r="F6" s="12">
        <v>19933.061499999996</v>
      </c>
      <c r="G6" s="12">
        <v>20659.336499999994</v>
      </c>
      <c r="H6" s="12">
        <v>21383</v>
      </c>
      <c r="I6" s="14">
        <v>15653</v>
      </c>
      <c r="J6" s="3"/>
      <c r="R6" s="3"/>
      <c r="S6" s="3"/>
      <c r="T6" s="3"/>
      <c r="U6" s="3"/>
      <c r="V6" s="3"/>
      <c r="W6" s="3"/>
    </row>
    <row r="7" spans="1:23">
      <c r="A7" s="4"/>
      <c r="B7" s="10" t="s">
        <v>19</v>
      </c>
      <c r="C7" s="10"/>
      <c r="D7" s="12">
        <v>17669.894549999997</v>
      </c>
      <c r="E7" s="12">
        <v>19384</v>
      </c>
      <c r="F7" s="12">
        <v>20109.969549999998</v>
      </c>
      <c r="G7" s="12">
        <v>20836.244549999996</v>
      </c>
      <c r="H7" s="12">
        <v>21560.429549999997</v>
      </c>
      <c r="I7" s="14">
        <v>15830</v>
      </c>
      <c r="J7" s="3"/>
      <c r="R7" s="3"/>
      <c r="S7" s="3"/>
      <c r="T7" s="3"/>
      <c r="U7" s="3"/>
      <c r="V7" s="3"/>
      <c r="W7" s="3"/>
    </row>
    <row r="8" spans="1:23">
      <c r="A8" s="4"/>
      <c r="B8" s="10" t="s">
        <v>20</v>
      </c>
      <c r="C8" s="10"/>
      <c r="D8" s="12">
        <v>17669.894549999997</v>
      </c>
      <c r="E8" s="12">
        <v>19384</v>
      </c>
      <c r="F8" s="12">
        <v>20109.969549999998</v>
      </c>
      <c r="G8" s="12">
        <v>20836.244549999996</v>
      </c>
      <c r="H8" s="12">
        <v>21560.429549999997</v>
      </c>
      <c r="I8" s="14">
        <v>15830</v>
      </c>
      <c r="J8" s="3"/>
      <c r="R8" s="3"/>
      <c r="S8" s="3"/>
      <c r="T8" s="3"/>
      <c r="U8" s="3"/>
      <c r="V8" s="3"/>
      <c r="W8" s="3"/>
    </row>
    <row r="9" spans="1:23">
      <c r="A9" s="4"/>
      <c r="B9" s="10" t="s">
        <v>12</v>
      </c>
      <c r="C9" s="10"/>
      <c r="D9" s="12">
        <v>18368.790549999998</v>
      </c>
      <c r="E9" s="12">
        <v>20083</v>
      </c>
      <c r="F9" s="12">
        <v>20808.865549999999</v>
      </c>
      <c r="G9" s="12">
        <v>21535.14055</v>
      </c>
      <c r="H9" s="12">
        <v>22259.325549999998</v>
      </c>
      <c r="I9" s="14">
        <v>16529</v>
      </c>
      <c r="J9" s="3"/>
      <c r="R9" s="3"/>
      <c r="S9" s="3"/>
      <c r="T9" s="3"/>
      <c r="U9" s="3"/>
      <c r="V9" s="3"/>
      <c r="W9" s="3"/>
    </row>
    <row r="10" spans="1:23">
      <c r="A10" s="4"/>
      <c r="B10" s="10" t="s">
        <v>21</v>
      </c>
      <c r="C10" s="10"/>
      <c r="D10" s="12">
        <v>21913</v>
      </c>
      <c r="E10" s="12">
        <v>23627</v>
      </c>
      <c r="F10" s="12">
        <v>24353</v>
      </c>
      <c r="G10" s="12">
        <v>25079.25</v>
      </c>
      <c r="H10" s="12">
        <v>25803</v>
      </c>
      <c r="I10" s="14">
        <v>20073</v>
      </c>
      <c r="J10" s="3"/>
      <c r="R10" s="3"/>
      <c r="S10" s="3"/>
      <c r="T10" s="3"/>
      <c r="U10" s="3"/>
      <c r="V10" s="3"/>
      <c r="W10" s="3"/>
    </row>
    <row r="11" spans="1:23">
      <c r="A11" s="4"/>
      <c r="B11" s="10" t="s">
        <v>22</v>
      </c>
      <c r="C11" s="10"/>
      <c r="D11" s="12">
        <v>21951</v>
      </c>
      <c r="E11" s="12">
        <v>23665</v>
      </c>
      <c r="F11" s="12">
        <v>24391</v>
      </c>
      <c r="G11" s="12">
        <v>25117.05</v>
      </c>
      <c r="H11" s="12">
        <v>25841</v>
      </c>
      <c r="I11" s="14">
        <v>20111</v>
      </c>
      <c r="J11" s="3"/>
      <c r="R11" s="3"/>
      <c r="S11" s="3"/>
      <c r="T11" s="3"/>
      <c r="U11" s="3"/>
      <c r="V11" s="3"/>
      <c r="W11" s="3"/>
    </row>
    <row r="12" spans="1:23">
      <c r="A12" s="4"/>
      <c r="B12" s="10" t="s">
        <v>23</v>
      </c>
      <c r="C12" s="10"/>
      <c r="D12" s="12">
        <v>23105</v>
      </c>
      <c r="E12" s="12">
        <v>24819</v>
      </c>
      <c r="F12" s="12">
        <v>25545</v>
      </c>
      <c r="G12" s="12">
        <v>26271</v>
      </c>
      <c r="H12" s="12">
        <v>26995</v>
      </c>
      <c r="I12" s="14">
        <v>21265</v>
      </c>
      <c r="J12" s="3"/>
      <c r="K12" s="3"/>
      <c r="R12" s="3"/>
      <c r="S12" s="3"/>
      <c r="T12" s="3"/>
      <c r="U12" s="3"/>
      <c r="V12" s="3"/>
      <c r="W12" s="3"/>
    </row>
    <row r="13" spans="1:23">
      <c r="A13" s="4"/>
      <c r="B13" s="10"/>
      <c r="C13" s="10"/>
      <c r="D13" s="12"/>
      <c r="E13" s="12"/>
      <c r="F13" s="12"/>
      <c r="G13" s="12"/>
      <c r="H13" s="12"/>
      <c r="I13" s="14"/>
      <c r="J13" s="3"/>
      <c r="R13" s="3"/>
      <c r="S13" s="3"/>
      <c r="T13" s="3"/>
      <c r="U13" s="3"/>
      <c r="V13" s="3"/>
      <c r="W13" s="3"/>
    </row>
    <row r="14" spans="1:23">
      <c r="A14" s="9" t="s">
        <v>55</v>
      </c>
      <c r="B14" s="10" t="s">
        <v>24</v>
      </c>
      <c r="C14" s="10"/>
      <c r="D14" s="12">
        <v>14973.684824999998</v>
      </c>
      <c r="E14" s="12">
        <v>16688</v>
      </c>
      <c r="F14" s="12">
        <v>17413.759825000001</v>
      </c>
      <c r="G14" s="12">
        <v>18140.034825000002</v>
      </c>
      <c r="H14" s="12">
        <v>18864.219825</v>
      </c>
      <c r="I14" s="14">
        <v>13134.484825</v>
      </c>
      <c r="J14" s="3"/>
      <c r="R14" s="3"/>
      <c r="S14" s="3"/>
      <c r="T14" s="3"/>
      <c r="U14" s="3"/>
      <c r="V14" s="3"/>
      <c r="W14" s="3"/>
    </row>
    <row r="15" spans="1:23">
      <c r="B15" s="10" t="s">
        <v>25</v>
      </c>
      <c r="C15" s="10"/>
      <c r="D15" s="12">
        <v>17332</v>
      </c>
      <c r="E15" s="12">
        <v>19046.211800000001</v>
      </c>
      <c r="F15" s="12">
        <v>19772</v>
      </c>
      <c r="G15" s="12">
        <v>20497.716799999998</v>
      </c>
      <c r="H15" s="12">
        <v>21221.9018</v>
      </c>
      <c r="I15" s="14">
        <v>15492.166799999997</v>
      </c>
      <c r="J15" s="3"/>
      <c r="R15" s="3"/>
      <c r="S15" s="3"/>
      <c r="T15" s="3"/>
      <c r="U15" s="3"/>
      <c r="V15" s="3"/>
      <c r="W15" s="3"/>
    </row>
    <row r="16" spans="1:23">
      <c r="B16" s="10" t="s">
        <v>51</v>
      </c>
      <c r="C16" s="10"/>
      <c r="D16" s="12">
        <v>20277</v>
      </c>
      <c r="E16" s="12">
        <v>21990.98</v>
      </c>
      <c r="F16" s="12">
        <v>22717</v>
      </c>
      <c r="G16" s="12">
        <v>23443</v>
      </c>
      <c r="H16" s="12">
        <v>24166.67</v>
      </c>
      <c r="I16" s="14">
        <v>18436.934999999998</v>
      </c>
      <c r="J16" s="3"/>
      <c r="R16" s="3"/>
      <c r="S16" s="3"/>
      <c r="T16" s="3"/>
      <c r="U16" s="3"/>
      <c r="V16" s="3"/>
      <c r="W16" s="3"/>
    </row>
    <row r="17" spans="1:23">
      <c r="B17" s="10" t="s">
        <v>26</v>
      </c>
      <c r="C17" s="10"/>
      <c r="D17" s="12">
        <v>23477</v>
      </c>
      <c r="E17" s="12">
        <v>25191</v>
      </c>
      <c r="F17" s="12">
        <v>25917</v>
      </c>
      <c r="G17" s="12">
        <v>26642.7</v>
      </c>
      <c r="H17" s="12">
        <v>27367</v>
      </c>
      <c r="I17" s="14">
        <v>21637</v>
      </c>
      <c r="J17" s="3"/>
      <c r="R17" s="3"/>
      <c r="S17" s="3"/>
      <c r="T17" s="3"/>
      <c r="U17" s="3"/>
      <c r="V17" s="3"/>
      <c r="W17" s="3"/>
    </row>
    <row r="18" spans="1:23">
      <c r="B18" s="10" t="s">
        <v>52</v>
      </c>
      <c r="C18" s="10"/>
      <c r="D18" s="12">
        <v>21691</v>
      </c>
      <c r="E18" s="12">
        <v>23405</v>
      </c>
      <c r="F18" s="12">
        <v>24131</v>
      </c>
      <c r="G18" s="12">
        <v>24856.65</v>
      </c>
      <c r="H18" s="12">
        <v>25581</v>
      </c>
      <c r="I18" s="14">
        <v>19851</v>
      </c>
      <c r="J18" s="3"/>
      <c r="R18" s="3"/>
      <c r="S18" s="3"/>
      <c r="T18" s="3"/>
      <c r="U18" s="3"/>
      <c r="V18" s="3"/>
      <c r="W18" s="3"/>
    </row>
    <row r="19" spans="1:23">
      <c r="B19" s="10"/>
      <c r="C19" s="10"/>
      <c r="D19" s="12"/>
      <c r="E19" s="12"/>
      <c r="F19" s="12"/>
      <c r="G19" s="12"/>
      <c r="H19" s="12"/>
      <c r="I19" s="14"/>
      <c r="J19" s="3"/>
      <c r="R19" s="3"/>
      <c r="S19" s="3"/>
      <c r="T19" s="3"/>
      <c r="U19" s="3"/>
      <c r="V19" s="3"/>
      <c r="W19" s="3"/>
    </row>
    <row r="20" spans="1:23">
      <c r="A20" s="9" t="s">
        <v>9</v>
      </c>
      <c r="B20" s="10" t="s">
        <v>10</v>
      </c>
      <c r="C20" s="10"/>
      <c r="D20" s="12">
        <v>14973.684824999998</v>
      </c>
      <c r="E20" s="12">
        <v>16688</v>
      </c>
      <c r="F20" s="12">
        <v>17413.759825000001</v>
      </c>
      <c r="G20" s="12">
        <v>18140.034825000002</v>
      </c>
      <c r="H20" s="12">
        <v>18864.219825</v>
      </c>
      <c r="I20" s="14">
        <v>13134.484825</v>
      </c>
      <c r="J20" s="3"/>
      <c r="R20" s="3"/>
      <c r="S20" s="3"/>
      <c r="T20" s="3"/>
      <c r="U20" s="3"/>
      <c r="V20" s="3"/>
      <c r="W20" s="3"/>
    </row>
    <row r="21" spans="1:23">
      <c r="A21" s="4"/>
      <c r="B21" s="10" t="s">
        <v>11</v>
      </c>
      <c r="C21" s="10"/>
      <c r="D21" s="12">
        <v>16151.979799999997</v>
      </c>
      <c r="E21" s="12">
        <v>17866</v>
      </c>
      <c r="F21" s="12">
        <v>18592.054799999998</v>
      </c>
      <c r="G21" s="12">
        <v>19318.329799999996</v>
      </c>
      <c r="H21" s="12">
        <v>20042</v>
      </c>
      <c r="I21" s="14">
        <v>14312</v>
      </c>
      <c r="J21" s="3"/>
      <c r="R21" s="3"/>
      <c r="S21" s="3"/>
      <c r="T21" s="3"/>
      <c r="U21" s="3"/>
      <c r="V21" s="3"/>
      <c r="W21" s="3"/>
    </row>
    <row r="22" spans="1:23">
      <c r="A22" s="4"/>
      <c r="B22" s="10" t="s">
        <v>12</v>
      </c>
      <c r="C22" s="10"/>
      <c r="D22" s="12">
        <v>17332</v>
      </c>
      <c r="E22" s="12">
        <v>19046.211800000001</v>
      </c>
      <c r="F22" s="12">
        <v>19772</v>
      </c>
      <c r="G22" s="12">
        <v>20497.716799999998</v>
      </c>
      <c r="H22" s="12">
        <v>21221.9018</v>
      </c>
      <c r="I22" s="14">
        <v>15492.166799999997</v>
      </c>
      <c r="J22" s="3"/>
      <c r="R22" s="3"/>
      <c r="S22" s="3"/>
      <c r="T22" s="3"/>
      <c r="U22" s="3"/>
      <c r="V22" s="3"/>
      <c r="W22" s="3"/>
    </row>
    <row r="23" spans="1:23">
      <c r="A23" s="4"/>
      <c r="B23" s="10" t="s">
        <v>13</v>
      </c>
      <c r="C23" s="10"/>
      <c r="D23" s="12">
        <v>19689</v>
      </c>
      <c r="E23" s="12">
        <v>21402.801749999999</v>
      </c>
      <c r="F23" s="12">
        <v>22129</v>
      </c>
      <c r="G23" s="12">
        <v>22855</v>
      </c>
      <c r="H23" s="12">
        <v>23579</v>
      </c>
      <c r="I23" s="14">
        <v>17848.75675</v>
      </c>
      <c r="J23" s="3"/>
      <c r="R23" s="3"/>
      <c r="S23" s="3"/>
      <c r="T23" s="3"/>
      <c r="U23" s="3"/>
      <c r="V23" s="3"/>
      <c r="W23" s="3"/>
    </row>
    <row r="24" spans="1:23">
      <c r="A24" s="4"/>
      <c r="B24" s="10" t="s">
        <v>14</v>
      </c>
      <c r="C24" s="10"/>
      <c r="D24" s="12">
        <v>21691</v>
      </c>
      <c r="E24" s="12">
        <v>23405</v>
      </c>
      <c r="F24" s="12">
        <v>24131</v>
      </c>
      <c r="G24" s="12">
        <v>24856.65</v>
      </c>
      <c r="H24" s="12">
        <v>25581</v>
      </c>
      <c r="I24" s="14">
        <v>19851</v>
      </c>
      <c r="J24" s="3"/>
      <c r="K24" s="3"/>
      <c r="L24" s="18"/>
      <c r="M24" s="18"/>
      <c r="R24" s="3"/>
      <c r="S24" s="3"/>
      <c r="T24" s="3"/>
      <c r="U24" s="3"/>
      <c r="V24" s="3"/>
      <c r="W24" s="3"/>
    </row>
    <row r="25" spans="1:23">
      <c r="A25" s="4"/>
      <c r="B25" s="10" t="s">
        <v>15</v>
      </c>
      <c r="C25" s="10"/>
      <c r="D25" s="12">
        <v>23477</v>
      </c>
      <c r="E25" s="12">
        <v>25191</v>
      </c>
      <c r="F25" s="12">
        <v>25917</v>
      </c>
      <c r="G25" s="12">
        <v>26642.7</v>
      </c>
      <c r="H25" s="12">
        <v>27367</v>
      </c>
      <c r="I25" s="14">
        <v>21637</v>
      </c>
      <c r="J25" s="3"/>
      <c r="K25" s="3"/>
      <c r="L25" s="18"/>
      <c r="M25" s="18"/>
      <c r="R25" s="3"/>
      <c r="S25" s="3"/>
      <c r="T25" s="3"/>
      <c r="U25" s="3"/>
      <c r="V25" s="3"/>
      <c r="W25" s="3"/>
    </row>
    <row r="26" spans="1:23">
      <c r="B26" t="s">
        <v>56</v>
      </c>
      <c r="C26" s="10"/>
      <c r="D26" s="12">
        <v>23477</v>
      </c>
      <c r="E26" s="12">
        <v>25191</v>
      </c>
      <c r="F26" s="12">
        <v>25917</v>
      </c>
      <c r="G26" s="12">
        <v>26642.7</v>
      </c>
      <c r="H26" s="12">
        <v>27367</v>
      </c>
      <c r="I26" s="14">
        <v>21637</v>
      </c>
      <c r="J26" s="3"/>
      <c r="R26" s="3"/>
      <c r="S26" s="3"/>
      <c r="T26" s="3"/>
      <c r="U26" s="3"/>
      <c r="V26" s="3"/>
      <c r="W26" s="3"/>
    </row>
    <row r="27" spans="1:23">
      <c r="A27" s="4"/>
      <c r="B27" s="10"/>
      <c r="C27" s="10"/>
      <c r="D27" s="12"/>
      <c r="E27" s="12"/>
      <c r="F27" s="12"/>
      <c r="G27" s="12"/>
      <c r="H27" s="12"/>
      <c r="I27" s="14"/>
      <c r="J27" s="3"/>
      <c r="R27" s="3"/>
      <c r="S27" s="3"/>
      <c r="T27" s="3"/>
      <c r="U27" s="3"/>
      <c r="V27" s="3"/>
      <c r="W27" s="3"/>
    </row>
    <row r="28" spans="1:23">
      <c r="A28" s="9" t="s">
        <v>27</v>
      </c>
      <c r="B28" s="10" t="s">
        <v>28</v>
      </c>
      <c r="C28" s="10"/>
      <c r="D28" s="12">
        <v>14973.684824999998</v>
      </c>
      <c r="E28" s="12">
        <v>16688</v>
      </c>
      <c r="F28" s="12">
        <v>17413.759825000001</v>
      </c>
      <c r="G28" s="12">
        <v>18140.034825000002</v>
      </c>
      <c r="H28" s="12">
        <v>18864.219825</v>
      </c>
      <c r="I28" s="14">
        <v>13134.484825</v>
      </c>
      <c r="J28" s="3"/>
      <c r="R28" s="3"/>
      <c r="S28" s="3"/>
      <c r="T28" s="3"/>
      <c r="U28" s="3"/>
      <c r="V28" s="3"/>
      <c r="W28" s="3"/>
    </row>
    <row r="29" spans="1:23">
      <c r="A29" s="4"/>
      <c r="B29" s="10" t="s">
        <v>11</v>
      </c>
      <c r="C29" s="10"/>
      <c r="D29" s="12">
        <v>16151.979799999997</v>
      </c>
      <c r="E29" s="12">
        <v>17866</v>
      </c>
      <c r="F29" s="12">
        <v>18592.054799999998</v>
      </c>
      <c r="G29" s="12">
        <v>19318.329799999996</v>
      </c>
      <c r="H29" s="12">
        <v>20042</v>
      </c>
      <c r="I29" s="14">
        <v>14312</v>
      </c>
      <c r="J29" s="3"/>
      <c r="R29" s="3"/>
      <c r="S29" s="3"/>
      <c r="T29" s="3"/>
      <c r="U29" s="3"/>
      <c r="V29" s="3"/>
      <c r="W29" s="3"/>
    </row>
    <row r="30" spans="1:23">
      <c r="A30" s="4"/>
      <c r="B30" s="10" t="s">
        <v>29</v>
      </c>
      <c r="C30" s="10"/>
      <c r="D30" s="12">
        <v>17332</v>
      </c>
      <c r="E30" s="12">
        <v>19046.211800000001</v>
      </c>
      <c r="F30" s="12">
        <v>19772</v>
      </c>
      <c r="G30" s="12">
        <v>20497.716799999998</v>
      </c>
      <c r="H30" s="12">
        <v>21221.9018</v>
      </c>
      <c r="I30" s="14">
        <v>15492.166799999997</v>
      </c>
      <c r="J30" s="3"/>
      <c r="R30" s="3"/>
      <c r="S30" s="3"/>
      <c r="T30" s="3"/>
      <c r="U30" s="3"/>
      <c r="V30" s="3"/>
      <c r="W30" s="3"/>
    </row>
    <row r="31" spans="1:23">
      <c r="A31" s="4"/>
      <c r="B31" s="10" t="s">
        <v>13</v>
      </c>
      <c r="C31" s="10"/>
      <c r="D31" s="12">
        <v>19689</v>
      </c>
      <c r="E31" s="12">
        <v>21402.801749999999</v>
      </c>
      <c r="F31" s="12">
        <v>22129</v>
      </c>
      <c r="G31" s="12">
        <v>22855</v>
      </c>
      <c r="H31" s="12">
        <v>23579</v>
      </c>
      <c r="I31" s="14">
        <v>17848.75675</v>
      </c>
      <c r="J31" s="3"/>
      <c r="R31" s="3"/>
      <c r="S31" s="3"/>
      <c r="T31" s="3"/>
      <c r="U31" s="3"/>
      <c r="V31" s="3"/>
      <c r="W31" s="3"/>
    </row>
    <row r="32" spans="1:23">
      <c r="A32" s="4"/>
      <c r="B32" s="10" t="s">
        <v>23</v>
      </c>
      <c r="C32" s="10"/>
      <c r="D32" s="12">
        <v>21691</v>
      </c>
      <c r="E32" s="12">
        <v>23405</v>
      </c>
      <c r="F32" s="12">
        <v>24131</v>
      </c>
      <c r="G32" s="12">
        <v>24856.65</v>
      </c>
      <c r="H32" s="12">
        <v>25581</v>
      </c>
      <c r="I32" s="14">
        <v>19851</v>
      </c>
      <c r="J32" s="3"/>
      <c r="R32" s="3"/>
      <c r="S32" s="3"/>
      <c r="T32" s="3"/>
      <c r="U32" s="3"/>
      <c r="V32" s="3"/>
      <c r="W32" s="3"/>
    </row>
    <row r="33" spans="1:23">
      <c r="A33" s="4"/>
      <c r="B33" s="10" t="s">
        <v>30</v>
      </c>
      <c r="C33" s="10"/>
      <c r="D33" s="12">
        <v>23477</v>
      </c>
      <c r="E33" s="12">
        <v>25191</v>
      </c>
      <c r="F33" s="12">
        <v>25917</v>
      </c>
      <c r="G33" s="12">
        <v>26642.7</v>
      </c>
      <c r="H33" s="12">
        <v>27367</v>
      </c>
      <c r="I33" s="14">
        <v>21637</v>
      </c>
      <c r="J33" s="3"/>
      <c r="R33" s="3"/>
      <c r="S33" s="3"/>
      <c r="T33" s="3"/>
      <c r="U33" s="3"/>
      <c r="V33" s="3"/>
      <c r="W33" s="3"/>
    </row>
    <row r="34" spans="1:23">
      <c r="A34" s="4"/>
      <c r="B34" s="10"/>
      <c r="C34" s="10"/>
      <c r="D34" s="12"/>
      <c r="E34" s="12"/>
      <c r="F34" s="12"/>
      <c r="G34" s="12"/>
      <c r="H34" s="12"/>
      <c r="I34" s="14"/>
      <c r="J34" s="3"/>
      <c r="R34" s="3"/>
      <c r="S34" s="3"/>
      <c r="T34" s="3"/>
      <c r="U34" s="3"/>
      <c r="V34" s="3"/>
      <c r="W34" s="3"/>
    </row>
    <row r="35" spans="1:23">
      <c r="A35" s="9" t="s">
        <v>31</v>
      </c>
      <c r="B35" s="10" t="s">
        <v>10</v>
      </c>
      <c r="C35" s="10"/>
      <c r="D35" s="12">
        <v>14973.684824999998</v>
      </c>
      <c r="E35" s="12">
        <v>16688</v>
      </c>
      <c r="F35" s="12">
        <v>17413.759825000001</v>
      </c>
      <c r="G35" s="12">
        <v>18140.034825000002</v>
      </c>
      <c r="H35" s="12">
        <v>18864.219825</v>
      </c>
      <c r="I35" s="14">
        <v>13134.484825</v>
      </c>
      <c r="J35" s="3"/>
      <c r="R35" s="3"/>
      <c r="S35" s="3"/>
      <c r="T35" s="3"/>
      <c r="U35" s="3"/>
      <c r="V35" s="3"/>
      <c r="W35" s="3"/>
    </row>
    <row r="36" spans="1:23">
      <c r="A36" s="4"/>
      <c r="B36" s="10" t="s">
        <v>11</v>
      </c>
      <c r="C36" s="10"/>
      <c r="D36" s="12">
        <v>16151.979799999997</v>
      </c>
      <c r="E36" s="12">
        <v>17866</v>
      </c>
      <c r="F36" s="12">
        <v>18592.054799999998</v>
      </c>
      <c r="G36" s="12">
        <v>19318.329799999996</v>
      </c>
      <c r="H36" s="12">
        <v>20042</v>
      </c>
      <c r="I36" s="14">
        <v>14312</v>
      </c>
      <c r="J36" s="3"/>
      <c r="R36" s="3"/>
      <c r="S36" s="3"/>
      <c r="T36" s="3"/>
      <c r="U36" s="3"/>
      <c r="V36" s="3"/>
      <c r="W36" s="3"/>
    </row>
    <row r="37" spans="1:23">
      <c r="A37" s="19"/>
      <c r="B37" s="10" t="s">
        <v>12</v>
      </c>
      <c r="C37" s="10"/>
      <c r="D37" s="12">
        <v>17332</v>
      </c>
      <c r="E37" s="12">
        <v>19046.211800000001</v>
      </c>
      <c r="F37" s="12">
        <v>19772</v>
      </c>
      <c r="G37" s="12">
        <v>20497.716799999998</v>
      </c>
      <c r="H37" s="12">
        <v>21221.9018</v>
      </c>
      <c r="I37" s="14">
        <v>15492.166799999997</v>
      </c>
      <c r="J37" s="3"/>
      <c r="R37" s="3"/>
      <c r="S37" s="3"/>
      <c r="T37" s="3"/>
      <c r="U37" s="3"/>
      <c r="V37" s="3"/>
      <c r="W37" s="3"/>
    </row>
    <row r="38" spans="1:23">
      <c r="A38" s="4"/>
      <c r="B38" s="10" t="s">
        <v>13</v>
      </c>
      <c r="C38" s="10"/>
      <c r="D38" s="12">
        <v>19689</v>
      </c>
      <c r="E38" s="12">
        <v>21402.801749999999</v>
      </c>
      <c r="F38" s="12">
        <v>22129</v>
      </c>
      <c r="G38" s="12">
        <v>22855</v>
      </c>
      <c r="H38" s="12">
        <v>23579</v>
      </c>
      <c r="I38" s="14">
        <v>17848.75675</v>
      </c>
      <c r="J38" s="3"/>
      <c r="R38" s="3"/>
      <c r="S38" s="3"/>
      <c r="T38" s="3"/>
      <c r="U38" s="3"/>
      <c r="V38" s="3"/>
      <c r="W38" s="3"/>
    </row>
    <row r="39" spans="1:23">
      <c r="A39" s="4"/>
      <c r="B39" s="10" t="s">
        <v>23</v>
      </c>
      <c r="C39" s="10"/>
      <c r="D39" s="12">
        <v>21691</v>
      </c>
      <c r="E39" s="12">
        <v>23405</v>
      </c>
      <c r="F39" s="12">
        <v>24131</v>
      </c>
      <c r="G39" s="12">
        <v>24856.65</v>
      </c>
      <c r="H39" s="12">
        <v>25581</v>
      </c>
      <c r="I39" s="14">
        <v>19851</v>
      </c>
      <c r="J39" s="3"/>
      <c r="K39" s="3"/>
      <c r="R39" s="3"/>
      <c r="S39" s="3"/>
      <c r="T39" s="3"/>
      <c r="U39" s="3"/>
      <c r="V39" s="3"/>
      <c r="W39" s="3"/>
    </row>
    <row r="40" spans="1:23">
      <c r="A40" s="4"/>
      <c r="B40" s="10" t="s">
        <v>30</v>
      </c>
      <c r="C40" s="10"/>
      <c r="D40" s="12">
        <v>23477</v>
      </c>
      <c r="E40" s="12">
        <v>25191</v>
      </c>
      <c r="F40" s="12">
        <v>25917</v>
      </c>
      <c r="G40" s="12">
        <v>26642.7</v>
      </c>
      <c r="H40" s="12">
        <v>27367</v>
      </c>
      <c r="I40" s="14">
        <v>21637</v>
      </c>
      <c r="J40" s="3"/>
      <c r="R40" s="3"/>
      <c r="S40" s="3"/>
      <c r="T40" s="3"/>
      <c r="U40" s="3"/>
      <c r="V40" s="3"/>
      <c r="W40" s="3"/>
    </row>
    <row r="41" spans="1:23">
      <c r="A41" s="4"/>
      <c r="B41" s="10"/>
      <c r="C41" s="10"/>
      <c r="D41" s="12"/>
      <c r="E41" s="12"/>
      <c r="F41" s="12"/>
      <c r="G41" s="12"/>
      <c r="H41" s="12"/>
      <c r="I41" s="14"/>
      <c r="J41" s="3"/>
      <c r="R41" s="3"/>
      <c r="S41" s="3"/>
      <c r="T41" s="3"/>
      <c r="U41" s="3"/>
      <c r="V41" s="3"/>
      <c r="W41" s="3"/>
    </row>
    <row r="42" spans="1:23">
      <c r="A42" s="9" t="s">
        <v>32</v>
      </c>
      <c r="B42" s="10" t="s">
        <v>10</v>
      </c>
      <c r="C42" s="10"/>
      <c r="D42" s="12">
        <v>14973.684824999998</v>
      </c>
      <c r="E42" s="12">
        <v>16688</v>
      </c>
      <c r="F42" s="12">
        <v>17413.759825000001</v>
      </c>
      <c r="G42" s="12">
        <v>18140.034825000002</v>
      </c>
      <c r="H42" s="12">
        <v>18864.219825</v>
      </c>
      <c r="I42" s="14">
        <v>13134.484825</v>
      </c>
      <c r="J42" s="3"/>
      <c r="R42" s="3"/>
      <c r="S42" s="3"/>
      <c r="T42" s="3"/>
      <c r="U42" s="3"/>
      <c r="V42" s="3"/>
      <c r="W42" s="3"/>
    </row>
    <row r="43" spans="1:23">
      <c r="A43" s="4"/>
      <c r="B43" s="10" t="s">
        <v>11</v>
      </c>
      <c r="C43" s="10"/>
      <c r="D43" s="12">
        <v>16151.979799999997</v>
      </c>
      <c r="E43" s="12">
        <v>17866</v>
      </c>
      <c r="F43" s="12">
        <v>18592.054799999998</v>
      </c>
      <c r="G43" s="12">
        <v>19318.329799999996</v>
      </c>
      <c r="H43" s="12">
        <v>20042</v>
      </c>
      <c r="I43" s="14">
        <v>14312</v>
      </c>
      <c r="J43" s="3"/>
      <c r="R43" s="3"/>
      <c r="S43" s="3"/>
      <c r="T43" s="3"/>
      <c r="U43" s="3"/>
      <c r="V43" s="3"/>
      <c r="W43" s="3"/>
    </row>
    <row r="44" spans="1:23">
      <c r="A44" s="19"/>
      <c r="B44" s="10" t="s">
        <v>12</v>
      </c>
      <c r="C44" s="10"/>
      <c r="D44" s="12">
        <v>17332</v>
      </c>
      <c r="E44" s="12">
        <v>19046.211800000001</v>
      </c>
      <c r="F44" s="12">
        <v>19772</v>
      </c>
      <c r="G44" s="12">
        <v>20497.716799999998</v>
      </c>
      <c r="H44" s="12">
        <v>21221.9018</v>
      </c>
      <c r="I44" s="14">
        <v>15492.166799999997</v>
      </c>
      <c r="J44" s="3"/>
      <c r="R44" s="3"/>
      <c r="S44" s="3"/>
      <c r="T44" s="3"/>
      <c r="U44" s="3"/>
      <c r="V44" s="3"/>
      <c r="W44" s="3"/>
    </row>
    <row r="45" spans="1:23">
      <c r="A45" s="4"/>
      <c r="B45" s="10" t="s">
        <v>13</v>
      </c>
      <c r="C45" s="10"/>
      <c r="D45" s="12">
        <v>19689</v>
      </c>
      <c r="E45" s="12">
        <v>21402.801749999999</v>
      </c>
      <c r="F45" s="12">
        <v>22129</v>
      </c>
      <c r="G45" s="12">
        <v>22855</v>
      </c>
      <c r="H45" s="12">
        <v>23579</v>
      </c>
      <c r="I45" s="14">
        <v>17848.75675</v>
      </c>
      <c r="J45" s="3"/>
      <c r="R45" s="3"/>
      <c r="S45" s="3"/>
      <c r="T45" s="3"/>
      <c r="U45" s="3"/>
      <c r="V45" s="3"/>
      <c r="W45" s="3"/>
    </row>
    <row r="46" spans="1:23">
      <c r="A46" s="4"/>
      <c r="B46" s="10" t="s">
        <v>23</v>
      </c>
      <c r="C46" s="10"/>
      <c r="D46" s="12">
        <v>21691</v>
      </c>
      <c r="E46" s="12">
        <v>23405</v>
      </c>
      <c r="F46" s="12">
        <v>24131</v>
      </c>
      <c r="G46" s="12">
        <v>24856.65</v>
      </c>
      <c r="H46" s="12">
        <v>25581</v>
      </c>
      <c r="I46" s="14">
        <v>19851</v>
      </c>
      <c r="J46" s="3"/>
      <c r="R46" s="3"/>
      <c r="S46" s="3"/>
      <c r="T46" s="3"/>
      <c r="U46" s="3"/>
      <c r="V46" s="3"/>
      <c r="W46" s="3"/>
    </row>
    <row r="47" spans="1:23">
      <c r="A47" s="4"/>
      <c r="B47" s="10" t="s">
        <v>30</v>
      </c>
      <c r="C47" s="10"/>
      <c r="D47" s="12">
        <v>23477</v>
      </c>
      <c r="E47" s="12">
        <v>25191</v>
      </c>
      <c r="F47" s="12">
        <v>25917</v>
      </c>
      <c r="G47" s="12">
        <v>26642.7</v>
      </c>
      <c r="H47" s="12">
        <v>27367</v>
      </c>
      <c r="I47" s="14">
        <v>21637</v>
      </c>
      <c r="J47" s="3"/>
      <c r="R47" s="3"/>
      <c r="S47" s="3"/>
      <c r="T47" s="3"/>
      <c r="U47" s="3"/>
      <c r="V47" s="3"/>
      <c r="W47" s="3"/>
    </row>
    <row r="48" spans="1:23">
      <c r="A48" s="4"/>
      <c r="B48" s="10"/>
      <c r="C48" s="10"/>
      <c r="D48" s="12"/>
      <c r="E48" s="12"/>
      <c r="F48" s="12"/>
      <c r="G48" s="12"/>
      <c r="H48" s="12"/>
      <c r="I48" s="14"/>
      <c r="J48" s="3"/>
      <c r="R48" s="3"/>
      <c r="S48" s="3"/>
      <c r="T48" s="3"/>
      <c r="U48" s="3"/>
      <c r="V48" s="3"/>
      <c r="W48" s="3"/>
    </row>
    <row r="49" spans="1:23">
      <c r="A49" s="9" t="s">
        <v>33</v>
      </c>
      <c r="B49" s="10" t="s">
        <v>34</v>
      </c>
      <c r="C49" s="10"/>
      <c r="D49" s="12">
        <v>15017</v>
      </c>
      <c r="E49" s="12">
        <v>16731.118799999997</v>
      </c>
      <c r="F49" s="12">
        <v>17457</v>
      </c>
      <c r="G49" s="12">
        <v>18182.623799999998</v>
      </c>
      <c r="H49" s="12">
        <v>18906.808799999999</v>
      </c>
      <c r="I49" s="14">
        <v>13177.073799999998</v>
      </c>
      <c r="J49" s="3"/>
      <c r="R49" s="3"/>
      <c r="S49" s="3"/>
      <c r="T49" s="3"/>
      <c r="U49" s="3"/>
      <c r="V49" s="3"/>
      <c r="W49" s="3"/>
    </row>
    <row r="50" spans="1:23">
      <c r="A50" s="4"/>
      <c r="B50" s="10" t="s">
        <v>26</v>
      </c>
      <c r="C50" s="10"/>
      <c r="D50" s="12">
        <v>19753</v>
      </c>
      <c r="E50" s="12">
        <v>21467.231225</v>
      </c>
      <c r="F50" s="12">
        <v>22193</v>
      </c>
      <c r="G50" s="12">
        <v>22918.736225000001</v>
      </c>
      <c r="H50" s="12">
        <v>23642.921224999998</v>
      </c>
      <c r="I50" s="14">
        <v>17913.186224999998</v>
      </c>
      <c r="J50" s="3"/>
      <c r="R50" s="3"/>
      <c r="S50" s="3"/>
      <c r="T50" s="3"/>
      <c r="U50" s="3"/>
      <c r="V50" s="3"/>
      <c r="W50" s="3"/>
    </row>
    <row r="51" spans="1:23">
      <c r="A51" s="4"/>
      <c r="B51" s="10" t="s">
        <v>41</v>
      </c>
      <c r="C51" s="10"/>
      <c r="D51" s="12">
        <v>22588</v>
      </c>
      <c r="E51" s="12">
        <v>24302</v>
      </c>
      <c r="F51" s="12">
        <v>25028</v>
      </c>
      <c r="G51" s="12">
        <v>25754.400000000001</v>
      </c>
      <c r="H51" s="12">
        <v>26478</v>
      </c>
      <c r="I51" s="14">
        <v>20748</v>
      </c>
      <c r="J51" s="3"/>
      <c r="R51" s="3"/>
      <c r="S51" s="3"/>
      <c r="T51" s="3"/>
      <c r="U51" s="3"/>
      <c r="V51" s="3"/>
      <c r="W51" s="3"/>
    </row>
    <row r="52" spans="1:23">
      <c r="A52" s="4"/>
      <c r="B52" s="10"/>
      <c r="C52" s="10"/>
      <c r="D52" s="12"/>
      <c r="E52" s="12"/>
      <c r="F52" s="12"/>
      <c r="G52" s="12"/>
      <c r="H52" s="12"/>
      <c r="I52" s="14"/>
      <c r="J52" s="3"/>
      <c r="R52" s="3"/>
      <c r="S52" s="3"/>
      <c r="T52" s="3"/>
      <c r="U52" s="3"/>
      <c r="V52" s="3"/>
      <c r="W52" s="3"/>
    </row>
    <row r="53" spans="1:23">
      <c r="A53" s="9" t="s">
        <v>35</v>
      </c>
      <c r="B53" s="10" t="s">
        <v>17</v>
      </c>
      <c r="C53" s="10"/>
      <c r="D53" s="12">
        <v>13121.610424999997</v>
      </c>
      <c r="E53" s="12">
        <v>14836.455424999998</v>
      </c>
      <c r="F53" s="12">
        <v>15561.685424999998</v>
      </c>
      <c r="G53" s="12">
        <v>16287.960424999997</v>
      </c>
      <c r="H53" s="12">
        <v>17012.145424999999</v>
      </c>
      <c r="I53" s="14">
        <v>11282.410424999998</v>
      </c>
      <c r="J53" s="3"/>
      <c r="R53" s="3"/>
      <c r="S53" s="3"/>
      <c r="T53" s="3"/>
      <c r="U53" s="3"/>
      <c r="V53" s="3"/>
      <c r="W53" s="3"/>
    </row>
    <row r="54" spans="1:23">
      <c r="A54" s="4"/>
      <c r="B54" s="10" t="s">
        <v>18</v>
      </c>
      <c r="C54" s="10"/>
      <c r="D54" s="12">
        <v>15017</v>
      </c>
      <c r="E54" s="12">
        <v>16731.118799999997</v>
      </c>
      <c r="F54" s="12">
        <v>17457</v>
      </c>
      <c r="G54" s="12">
        <v>18182.623799999998</v>
      </c>
      <c r="H54" s="12">
        <v>18906.808799999999</v>
      </c>
      <c r="I54" s="14">
        <v>13177.073799999998</v>
      </c>
      <c r="J54" s="3"/>
      <c r="R54" s="3"/>
      <c r="S54" s="3"/>
      <c r="T54" s="3"/>
      <c r="U54" s="3"/>
      <c r="V54" s="3"/>
      <c r="W54" s="3"/>
    </row>
    <row r="55" spans="1:23">
      <c r="A55" s="4"/>
      <c r="B55" s="10" t="s">
        <v>36</v>
      </c>
      <c r="C55" s="10"/>
      <c r="D55" s="12">
        <v>16912</v>
      </c>
      <c r="E55" s="12">
        <v>18625.782175</v>
      </c>
      <c r="F55" s="12">
        <v>19352</v>
      </c>
      <c r="G55" s="12">
        <v>20078</v>
      </c>
      <c r="H55" s="12">
        <v>20802</v>
      </c>
      <c r="I55" s="14">
        <v>15071.737174999998</v>
      </c>
      <c r="J55" s="3"/>
      <c r="R55" s="3"/>
      <c r="S55" s="3"/>
      <c r="T55" s="3"/>
      <c r="U55" s="3"/>
      <c r="V55" s="3"/>
      <c r="W55" s="3"/>
    </row>
    <row r="56" spans="1:23">
      <c r="A56" s="4"/>
      <c r="B56" s="10" t="s">
        <v>37</v>
      </c>
      <c r="C56" s="10"/>
      <c r="D56" s="12">
        <v>19972</v>
      </c>
      <c r="E56" s="12">
        <v>21686</v>
      </c>
      <c r="F56" s="12">
        <v>22412</v>
      </c>
      <c r="G56" s="12">
        <v>23138</v>
      </c>
      <c r="H56" s="12">
        <v>23862</v>
      </c>
      <c r="I56" s="14">
        <v>18132</v>
      </c>
      <c r="J56" s="3"/>
      <c r="R56" s="3"/>
      <c r="S56" s="3"/>
      <c r="T56" s="3"/>
      <c r="U56" s="3"/>
      <c r="V56" s="3"/>
      <c r="W56" s="3"/>
    </row>
    <row r="57" spans="1:23">
      <c r="A57" s="4"/>
      <c r="B57" s="10" t="s">
        <v>38</v>
      </c>
      <c r="C57" s="10"/>
      <c r="D57" s="12">
        <v>19972</v>
      </c>
      <c r="E57" s="12">
        <v>21686</v>
      </c>
      <c r="F57" s="12">
        <v>22412</v>
      </c>
      <c r="G57" s="12">
        <v>23138</v>
      </c>
      <c r="H57" s="12">
        <v>23862</v>
      </c>
      <c r="I57" s="14">
        <v>18132</v>
      </c>
      <c r="J57" s="3"/>
      <c r="R57" s="3"/>
      <c r="S57" s="3"/>
      <c r="T57" s="3"/>
      <c r="U57" s="3"/>
      <c r="V57" s="3"/>
      <c r="W57" s="3"/>
    </row>
    <row r="58" spans="1:23">
      <c r="A58" s="4"/>
      <c r="B58" s="10" t="s">
        <v>21</v>
      </c>
      <c r="C58" s="10"/>
      <c r="D58" s="12">
        <v>22588</v>
      </c>
      <c r="E58" s="12">
        <v>24302</v>
      </c>
      <c r="F58" s="12">
        <v>25028</v>
      </c>
      <c r="G58" s="12">
        <v>25754</v>
      </c>
      <c r="H58" s="12">
        <v>26478</v>
      </c>
      <c r="I58" s="14">
        <v>20748</v>
      </c>
      <c r="J58" s="3"/>
      <c r="R58" s="3"/>
      <c r="S58" s="3"/>
      <c r="T58" s="3"/>
      <c r="U58" s="3"/>
      <c r="V58" s="3"/>
      <c r="W58" s="3"/>
    </row>
    <row r="59" spans="1:23">
      <c r="A59" s="4"/>
      <c r="B59" s="10" t="s">
        <v>23</v>
      </c>
      <c r="C59" s="10"/>
      <c r="D59" s="12">
        <v>23311</v>
      </c>
      <c r="E59" s="12">
        <v>25025</v>
      </c>
      <c r="F59" s="12">
        <v>25751</v>
      </c>
      <c r="G59" s="12">
        <v>26477</v>
      </c>
      <c r="H59" s="12">
        <v>27201</v>
      </c>
      <c r="I59" s="14">
        <v>21471</v>
      </c>
      <c r="J59" s="3"/>
      <c r="R59" s="3"/>
      <c r="S59" s="3"/>
      <c r="T59" s="3"/>
      <c r="U59" s="3"/>
      <c r="V59" s="3"/>
      <c r="W59" s="3"/>
    </row>
    <row r="60" spans="1:23">
      <c r="A60" s="4"/>
      <c r="B60" s="10"/>
      <c r="C60" s="10"/>
      <c r="D60" s="12"/>
      <c r="E60" s="12"/>
      <c r="F60" s="12"/>
      <c r="G60" s="12"/>
      <c r="H60" s="12"/>
      <c r="I60" s="14"/>
      <c r="J60" s="3"/>
      <c r="R60" s="3"/>
      <c r="S60" s="3"/>
      <c r="T60" s="3"/>
      <c r="U60" s="3"/>
      <c r="V60" s="3"/>
      <c r="W60" s="3"/>
    </row>
    <row r="61" spans="1:23">
      <c r="A61" s="9" t="s">
        <v>39</v>
      </c>
      <c r="B61" s="10" t="s">
        <v>34</v>
      </c>
      <c r="C61" s="10"/>
      <c r="D61" s="12">
        <v>15017</v>
      </c>
      <c r="E61" s="12">
        <v>16731.118799999997</v>
      </c>
      <c r="F61" s="12">
        <v>17457</v>
      </c>
      <c r="G61" s="12">
        <v>18182.623799999998</v>
      </c>
      <c r="H61" s="12">
        <v>18906.808799999999</v>
      </c>
      <c r="I61" s="14">
        <v>13177.073799999998</v>
      </c>
      <c r="J61" s="3"/>
      <c r="R61" s="3"/>
      <c r="S61" s="3"/>
      <c r="T61" s="3"/>
      <c r="U61" s="3"/>
      <c r="V61" s="3"/>
      <c r="W61" s="3"/>
    </row>
    <row r="62" spans="1:23">
      <c r="A62" s="4"/>
      <c r="B62" s="10" t="s">
        <v>40</v>
      </c>
      <c r="C62" s="10"/>
      <c r="D62" s="12">
        <v>17581</v>
      </c>
      <c r="E62" s="12">
        <v>19295</v>
      </c>
      <c r="F62" s="12">
        <v>20021</v>
      </c>
      <c r="G62" s="12">
        <v>20747</v>
      </c>
      <c r="H62" s="12">
        <v>21471</v>
      </c>
      <c r="I62" s="14">
        <v>15741</v>
      </c>
      <c r="J62" s="3"/>
      <c r="R62" s="3"/>
      <c r="S62" s="3"/>
      <c r="T62" s="3"/>
      <c r="U62" s="3"/>
      <c r="V62" s="3"/>
      <c r="W62" s="3"/>
    </row>
    <row r="63" spans="1:23">
      <c r="A63" s="4"/>
      <c r="B63" s="10" t="s">
        <v>41</v>
      </c>
      <c r="C63" s="10"/>
      <c r="D63" s="12">
        <v>18536</v>
      </c>
      <c r="E63" s="12">
        <v>20250</v>
      </c>
      <c r="F63" s="12">
        <v>20976</v>
      </c>
      <c r="G63" s="12">
        <v>21702</v>
      </c>
      <c r="H63" s="12">
        <v>22426</v>
      </c>
      <c r="I63" s="14">
        <v>16696</v>
      </c>
      <c r="J63" s="3"/>
      <c r="R63" s="3"/>
      <c r="S63" s="3"/>
      <c r="T63" s="3"/>
      <c r="U63" s="3"/>
      <c r="V63" s="3"/>
      <c r="W63" s="3"/>
    </row>
    <row r="64" spans="1:23">
      <c r="A64" s="4"/>
      <c r="B64" s="10" t="s">
        <v>26</v>
      </c>
      <c r="C64" s="10"/>
      <c r="D64" s="12">
        <v>19972</v>
      </c>
      <c r="E64" s="12">
        <v>21686</v>
      </c>
      <c r="F64" s="12">
        <v>22412</v>
      </c>
      <c r="G64" s="12">
        <v>23138</v>
      </c>
      <c r="H64" s="12">
        <v>23862</v>
      </c>
      <c r="I64" s="14">
        <v>18132</v>
      </c>
      <c r="J64" s="3"/>
      <c r="R64" s="3"/>
      <c r="S64" s="3"/>
      <c r="T64" s="3"/>
      <c r="U64" s="3"/>
      <c r="V64" s="3"/>
      <c r="W64" s="3"/>
    </row>
    <row r="65" spans="1:23">
      <c r="A65" s="4"/>
      <c r="B65" s="10"/>
      <c r="C65" s="10"/>
      <c r="D65" s="12"/>
      <c r="E65" s="12"/>
      <c r="F65" s="12"/>
      <c r="G65" s="12"/>
      <c r="H65" s="12"/>
      <c r="I65" s="14"/>
      <c r="J65" s="3"/>
      <c r="R65" s="3"/>
      <c r="S65" s="3"/>
      <c r="T65" s="3"/>
      <c r="U65" s="3"/>
      <c r="V65" s="3"/>
      <c r="W65" s="3"/>
    </row>
    <row r="66" spans="1:23">
      <c r="A66" s="9" t="s">
        <v>42</v>
      </c>
      <c r="B66" s="10" t="s">
        <v>18</v>
      </c>
      <c r="C66" s="10"/>
      <c r="D66" s="12">
        <v>15017</v>
      </c>
      <c r="E66" s="12">
        <v>16731</v>
      </c>
      <c r="F66" s="12">
        <v>17457</v>
      </c>
      <c r="G66" s="12">
        <v>18182.623799999998</v>
      </c>
      <c r="H66" s="12">
        <v>18906.808799999999</v>
      </c>
      <c r="I66" s="14">
        <v>13177.073799999998</v>
      </c>
      <c r="J66" s="3"/>
      <c r="R66" s="3"/>
      <c r="S66" s="3"/>
      <c r="T66" s="3"/>
      <c r="U66" s="3"/>
      <c r="V66" s="3"/>
      <c r="W66" s="3"/>
    </row>
    <row r="67" spans="1:23">
      <c r="A67" s="4"/>
      <c r="B67" s="10" t="s">
        <v>21</v>
      </c>
      <c r="C67" s="10"/>
      <c r="D67" s="12">
        <v>17581</v>
      </c>
      <c r="E67" s="12">
        <v>19295</v>
      </c>
      <c r="F67" s="12">
        <v>20021</v>
      </c>
      <c r="G67" s="12">
        <v>20746.95</v>
      </c>
      <c r="H67" s="12">
        <v>21471</v>
      </c>
      <c r="I67" s="14">
        <v>15741</v>
      </c>
      <c r="J67" s="3"/>
      <c r="R67" s="3"/>
      <c r="S67" s="3"/>
      <c r="T67" s="3"/>
      <c r="U67" s="3"/>
      <c r="V67" s="3"/>
      <c r="W67" s="3"/>
    </row>
    <row r="68" spans="1:23">
      <c r="A68" s="4"/>
      <c r="B68" s="10" t="s">
        <v>38</v>
      </c>
      <c r="C68" s="10"/>
      <c r="D68" s="12">
        <v>19972</v>
      </c>
      <c r="E68" s="12">
        <v>21686</v>
      </c>
      <c r="F68" s="12">
        <v>22412</v>
      </c>
      <c r="G68" s="12">
        <v>23137.8</v>
      </c>
      <c r="H68" s="12">
        <v>23862</v>
      </c>
      <c r="I68" s="14">
        <v>18132</v>
      </c>
      <c r="J68" s="3"/>
      <c r="R68" s="3"/>
      <c r="S68" s="3"/>
      <c r="T68" s="3"/>
      <c r="U68" s="3"/>
      <c r="V68" s="3"/>
      <c r="W68" s="3"/>
    </row>
    <row r="69" spans="1:23">
      <c r="A69" s="4"/>
      <c r="B69" s="10" t="s">
        <v>22</v>
      </c>
      <c r="C69" s="10"/>
      <c r="D69" s="12">
        <v>19972</v>
      </c>
      <c r="E69" s="12">
        <v>21686</v>
      </c>
      <c r="F69" s="12">
        <v>22412</v>
      </c>
      <c r="G69" s="12">
        <v>23137.8</v>
      </c>
      <c r="H69" s="12">
        <v>23862</v>
      </c>
      <c r="I69" s="14">
        <v>18132</v>
      </c>
      <c r="J69" s="3"/>
      <c r="R69" s="3"/>
      <c r="S69" s="3"/>
      <c r="T69" s="3"/>
      <c r="U69" s="3"/>
      <c r="V69" s="3"/>
      <c r="W69" s="3"/>
    </row>
    <row r="70" spans="1:23">
      <c r="A70" s="4"/>
      <c r="B70" s="10"/>
      <c r="C70" s="10"/>
      <c r="D70" s="12"/>
      <c r="E70" s="12"/>
      <c r="F70" s="12"/>
      <c r="G70" s="12"/>
      <c r="H70" s="12"/>
      <c r="I70" s="12"/>
      <c r="J70" s="3"/>
      <c r="R70" s="3"/>
      <c r="S70" s="3"/>
      <c r="T70" s="3"/>
      <c r="U70" s="3"/>
      <c r="V70" s="3"/>
      <c r="W70" s="3"/>
    </row>
    <row r="71" spans="1:23">
      <c r="A71" s="4"/>
    </row>
    <row r="76" spans="1:23">
      <c r="F76" s="13"/>
      <c r="G76" s="13"/>
    </row>
    <row r="80" spans="1:23">
      <c r="E80" s="13"/>
      <c r="F80" s="13"/>
      <c r="G80" s="13"/>
      <c r="H80" s="13"/>
      <c r="I80" s="13"/>
    </row>
  </sheetData>
  <pageMargins left="0.25" right="0.25" top="0.75" bottom="0.75" header="0.3" footer="0.3"/>
  <pageSetup paperSiz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BE00-EB95-4378-A58A-EDBD0841E744}">
  <sheetPr>
    <tabColor rgb="FF92D050"/>
  </sheetPr>
  <dimension ref="A3:I34"/>
  <sheetViews>
    <sheetView tabSelected="1" workbookViewId="0">
      <selection activeCell="H34" sqref="H34"/>
    </sheetView>
  </sheetViews>
  <sheetFormatPr defaultRowHeight="15"/>
  <cols>
    <col min="1" max="1" width="39.28515625" customWidth="1"/>
    <col min="2" max="2" width="23.5703125" bestFit="1" customWidth="1"/>
    <col min="3" max="4" width="10.5703125" bestFit="1" customWidth="1"/>
    <col min="5" max="5" width="16.5703125" customWidth="1"/>
    <col min="6" max="9" width="18" customWidth="1"/>
  </cols>
  <sheetData>
    <row r="3" spans="1:6">
      <c r="A3" s="11" t="s">
        <v>53</v>
      </c>
      <c r="B3" s="7" t="s">
        <v>43</v>
      </c>
      <c r="C3" s="4"/>
      <c r="D3" s="17"/>
    </row>
    <row r="4" spans="1:6">
      <c r="A4" s="4"/>
      <c r="B4" t="s">
        <v>44</v>
      </c>
      <c r="D4" s="3">
        <v>16322.25</v>
      </c>
    </row>
    <row r="5" spans="1:6">
      <c r="A5" s="4"/>
      <c r="B5" t="s">
        <v>45</v>
      </c>
      <c r="D5" s="3">
        <v>12039.300000000001</v>
      </c>
    </row>
    <row r="6" spans="1:6">
      <c r="A6" s="4"/>
      <c r="B6" s="10" t="s">
        <v>49</v>
      </c>
      <c r="D6" s="3">
        <v>14542.5</v>
      </c>
      <c r="F6" s="18"/>
    </row>
    <row r="7" spans="1:6">
      <c r="A7" s="4"/>
      <c r="B7" s="10" t="s">
        <v>50</v>
      </c>
      <c r="D7" s="3">
        <v>18111.45</v>
      </c>
      <c r="F7" s="18"/>
    </row>
    <row r="8" spans="1:6">
      <c r="A8" s="4"/>
      <c r="D8" s="3"/>
    </row>
    <row r="9" spans="1:6">
      <c r="A9" s="4"/>
      <c r="B9" s="7" t="s">
        <v>46</v>
      </c>
      <c r="C9" s="4"/>
      <c r="D9" s="3"/>
    </row>
    <row r="10" spans="1:6">
      <c r="A10" s="4"/>
      <c r="B10" t="s">
        <v>44</v>
      </c>
      <c r="D10" s="16">
        <v>4534.95</v>
      </c>
    </row>
    <row r="11" spans="1:6">
      <c r="A11" s="4"/>
      <c r="B11" t="s">
        <v>45</v>
      </c>
      <c r="D11" s="16">
        <v>3343.2000000000003</v>
      </c>
    </row>
    <row r="17" spans="1:9" ht="23.25">
      <c r="A17" s="20"/>
    </row>
    <row r="18" spans="1:9" ht="15.75">
      <c r="A18" s="25" t="s">
        <v>57</v>
      </c>
    </row>
    <row r="19" spans="1:9" ht="15.75">
      <c r="A19" s="25"/>
    </row>
    <row r="20" spans="1:9">
      <c r="A20" s="21" t="s">
        <v>58</v>
      </c>
      <c r="B20" s="18">
        <v>31</v>
      </c>
    </row>
    <row r="21" spans="1:9">
      <c r="A21" s="21" t="s">
        <v>59</v>
      </c>
      <c r="B21" s="18">
        <v>44</v>
      </c>
    </row>
    <row r="22" spans="1:9">
      <c r="A22" s="21" t="s">
        <v>60</v>
      </c>
      <c r="B22" s="18">
        <v>211</v>
      </c>
      <c r="I22" s="21"/>
    </row>
    <row r="23" spans="1:9">
      <c r="A23" s="21" t="s">
        <v>61</v>
      </c>
      <c r="B23" s="18">
        <v>260</v>
      </c>
    </row>
    <row r="24" spans="1:9">
      <c r="A24" s="21"/>
      <c r="C24" s="29" t="s">
        <v>62</v>
      </c>
      <c r="D24" s="29"/>
      <c r="E24" s="29" t="s">
        <v>63</v>
      </c>
      <c r="F24" s="29"/>
      <c r="G24" s="29" t="s">
        <v>64</v>
      </c>
      <c r="H24" s="29"/>
      <c r="I24" s="23"/>
    </row>
    <row r="25" spans="1:9">
      <c r="A25" s="21"/>
      <c r="B25" s="26" t="s">
        <v>65</v>
      </c>
      <c r="C25" s="26" t="s">
        <v>66</v>
      </c>
      <c r="D25" s="26" t="s">
        <v>67</v>
      </c>
      <c r="E25" s="26" t="s">
        <v>66</v>
      </c>
      <c r="F25" s="26" t="s">
        <v>67</v>
      </c>
      <c r="G25" s="26" t="s">
        <v>66</v>
      </c>
      <c r="H25" s="26" t="s">
        <v>67</v>
      </c>
      <c r="I25" s="22"/>
    </row>
    <row r="26" spans="1:9">
      <c r="A26" s="21" t="s">
        <v>68</v>
      </c>
      <c r="B26">
        <v>91</v>
      </c>
      <c r="C26" s="18">
        <f>B26*B20</f>
        <v>2821</v>
      </c>
      <c r="D26" s="18">
        <f>B21*B26</f>
        <v>4004</v>
      </c>
      <c r="E26" s="18">
        <f>C26+(B22*13)</f>
        <v>5564</v>
      </c>
      <c r="F26" s="18">
        <f>D26+(B22*13)</f>
        <v>6747</v>
      </c>
      <c r="G26" s="18">
        <f>C26+(B23*13)</f>
        <v>6201</v>
      </c>
      <c r="H26" s="18">
        <f>D26+(B23*13)</f>
        <v>7384</v>
      </c>
      <c r="I26" s="22"/>
    </row>
    <row r="27" spans="1:9">
      <c r="A27" s="21" t="s">
        <v>69</v>
      </c>
      <c r="B27">
        <v>82</v>
      </c>
      <c r="C27" s="18">
        <f>B20*B27</f>
        <v>2542</v>
      </c>
      <c r="D27" s="18">
        <f>B27*B21</f>
        <v>3608</v>
      </c>
      <c r="E27" s="18">
        <f>C27+(B22*12)</f>
        <v>5074</v>
      </c>
      <c r="F27" s="18">
        <f>D27+(B22*12)</f>
        <v>6140</v>
      </c>
      <c r="G27" s="18">
        <f>C27+(B23*12)</f>
        <v>5662</v>
      </c>
      <c r="H27" s="18">
        <f>D27+(B23*12)</f>
        <v>6728</v>
      </c>
      <c r="I27" s="22"/>
    </row>
    <row r="28" spans="1:9">
      <c r="A28" s="21"/>
      <c r="C28" s="18"/>
      <c r="D28" s="18"/>
      <c r="E28" s="18"/>
      <c r="F28" s="18"/>
      <c r="G28" s="18"/>
      <c r="H28" s="18"/>
      <c r="I28" s="22"/>
    </row>
    <row r="29" spans="1:9">
      <c r="A29" s="27" t="s">
        <v>73</v>
      </c>
      <c r="I29" s="22"/>
    </row>
    <row r="30" spans="1:9">
      <c r="A30" s="28" t="s">
        <v>70</v>
      </c>
      <c r="I30" s="22"/>
    </row>
    <row r="31" spans="1:9">
      <c r="A31" t="s">
        <v>71</v>
      </c>
    </row>
    <row r="32" spans="1:9">
      <c r="A32" t="s">
        <v>47</v>
      </c>
    </row>
    <row r="33" spans="1:1">
      <c r="A33" t="s">
        <v>72</v>
      </c>
    </row>
    <row r="34" spans="1:1">
      <c r="A34" t="s">
        <v>48</v>
      </c>
    </row>
  </sheetData>
  <mergeCells count="3">
    <mergeCell ref="C24:D24"/>
    <mergeCell ref="E24:F24"/>
    <mergeCell ref="G24:H24"/>
  </mergeCells>
  <pageMargins left="0.7" right="0.7" top="0.75" bottom="0.75" header="0.3" footer="0.3"/>
  <pageSetup paperSize="3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7A988-5A59-495B-9FBA-A4ADD7409781}">
  <sheetPr>
    <tabColor rgb="FF92D050"/>
  </sheetPr>
  <dimension ref="A1:L18"/>
  <sheetViews>
    <sheetView workbookViewId="0">
      <selection sqref="A1:I20"/>
    </sheetView>
  </sheetViews>
  <sheetFormatPr defaultRowHeight="15"/>
  <cols>
    <col min="1" max="1" width="38" customWidth="1"/>
    <col min="2" max="2" width="10.85546875" customWidth="1"/>
    <col min="3" max="3" width="14.85546875" customWidth="1"/>
    <col min="4" max="4" width="12.140625" customWidth="1"/>
    <col min="5" max="5" width="12.28515625" customWidth="1"/>
    <col min="6" max="6" width="12" customWidth="1"/>
    <col min="7" max="7" width="12.7109375" customWidth="1"/>
    <col min="8" max="8" width="13.42578125" customWidth="1"/>
    <col min="9" max="9" width="12.140625" customWidth="1"/>
  </cols>
  <sheetData>
    <row r="1" spans="1:12" ht="23.25">
      <c r="A1" s="20"/>
    </row>
    <row r="2" spans="1:12" ht="15.75">
      <c r="A2" s="25" t="s">
        <v>57</v>
      </c>
    </row>
    <row r="3" spans="1:12" ht="15.75">
      <c r="A3" s="25"/>
    </row>
    <row r="4" spans="1:12">
      <c r="A4" s="21" t="s">
        <v>58</v>
      </c>
      <c r="B4" s="18">
        <v>31</v>
      </c>
    </row>
    <row r="5" spans="1:12">
      <c r="A5" s="21" t="s">
        <v>59</v>
      </c>
      <c r="B5" s="18">
        <v>44</v>
      </c>
    </row>
    <row r="6" spans="1:12">
      <c r="A6" s="21" t="s">
        <v>60</v>
      </c>
      <c r="B6" s="18">
        <v>211</v>
      </c>
      <c r="I6" s="21"/>
    </row>
    <row r="7" spans="1:12">
      <c r="A7" s="21" t="s">
        <v>61</v>
      </c>
      <c r="B7" s="18">
        <v>260</v>
      </c>
    </row>
    <row r="8" spans="1:12">
      <c r="A8" s="21"/>
      <c r="C8" s="29" t="s">
        <v>62</v>
      </c>
      <c r="D8" s="29"/>
      <c r="E8" s="29" t="s">
        <v>63</v>
      </c>
      <c r="F8" s="29"/>
      <c r="G8" s="29" t="s">
        <v>64</v>
      </c>
      <c r="H8" s="29"/>
      <c r="I8" s="23"/>
    </row>
    <row r="9" spans="1:12">
      <c r="A9" s="21"/>
      <c r="B9" s="26" t="s">
        <v>65</v>
      </c>
      <c r="C9" s="26" t="s">
        <v>66</v>
      </c>
      <c r="D9" s="26" t="s">
        <v>67</v>
      </c>
      <c r="E9" s="26" t="s">
        <v>66</v>
      </c>
      <c r="F9" s="26" t="s">
        <v>67</v>
      </c>
      <c r="G9" s="26" t="s">
        <v>66</v>
      </c>
      <c r="H9" s="26" t="s">
        <v>67</v>
      </c>
      <c r="I9" s="22"/>
    </row>
    <row r="10" spans="1:12">
      <c r="A10" s="21" t="s">
        <v>68</v>
      </c>
      <c r="B10">
        <v>91</v>
      </c>
      <c r="C10" s="18">
        <f>B10*B4</f>
        <v>2821</v>
      </c>
      <c r="D10" s="18">
        <f>B5*B10</f>
        <v>4004</v>
      </c>
      <c r="E10" s="18">
        <f>C10+(B6*13)</f>
        <v>5564</v>
      </c>
      <c r="F10" s="18">
        <f>D10+(B6*13)</f>
        <v>6747</v>
      </c>
      <c r="G10" s="18">
        <f>C10+(B7*13)</f>
        <v>6201</v>
      </c>
      <c r="H10" s="18">
        <f>D10+(B7*13)</f>
        <v>7384</v>
      </c>
      <c r="I10" s="22"/>
      <c r="L10" s="24"/>
    </row>
    <row r="11" spans="1:12">
      <c r="A11" s="21" t="s">
        <v>69</v>
      </c>
      <c r="B11">
        <v>82</v>
      </c>
      <c r="C11" s="18">
        <f>B4*B11</f>
        <v>2542</v>
      </c>
      <c r="D11" s="18">
        <f>B11*B5</f>
        <v>3608</v>
      </c>
      <c r="E11" s="18">
        <f>C11+(B6*12)</f>
        <v>5074</v>
      </c>
      <c r="F11" s="18">
        <f>D11+(B6*12)</f>
        <v>6140</v>
      </c>
      <c r="G11" s="18">
        <f>C11+(B7*12)</f>
        <v>5662</v>
      </c>
      <c r="H11" s="18">
        <f>D11+(B7*12)</f>
        <v>6728</v>
      </c>
      <c r="I11" s="22"/>
    </row>
    <row r="12" spans="1:12">
      <c r="A12" s="21"/>
      <c r="C12" s="18"/>
      <c r="D12" s="18"/>
      <c r="E12" s="18"/>
      <c r="F12" s="18"/>
      <c r="G12" s="18"/>
      <c r="H12" s="18"/>
      <c r="I12" s="22"/>
    </row>
    <row r="13" spans="1:12">
      <c r="A13" s="27" t="s">
        <v>73</v>
      </c>
      <c r="I13" s="22"/>
    </row>
    <row r="14" spans="1:12">
      <c r="A14" s="28" t="s">
        <v>70</v>
      </c>
      <c r="I14" s="22"/>
    </row>
    <row r="15" spans="1:12">
      <c r="A15" t="s">
        <v>71</v>
      </c>
    </row>
    <row r="16" spans="1:12">
      <c r="A16" t="s">
        <v>47</v>
      </c>
    </row>
    <row r="17" spans="1:1">
      <c r="A17" t="s">
        <v>72</v>
      </c>
    </row>
    <row r="18" spans="1:1">
      <c r="A18" t="s">
        <v>48</v>
      </c>
    </row>
  </sheetData>
  <mergeCells count="3">
    <mergeCell ref="C8:D8"/>
    <mergeCell ref="E8:F8"/>
    <mergeCell ref="G8:H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26-27 Res Hall R&amp;B Rates</vt:lpstr>
      <vt:lpstr>26-27 Apt Style RH Room Rate</vt:lpstr>
      <vt:lpstr>Summer 2027 R&amp;B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Hardy</dc:creator>
  <cp:lastModifiedBy>Debbie Sharp</cp:lastModifiedBy>
  <cp:lastPrinted>2026-01-16T00:37:31Z</cp:lastPrinted>
  <dcterms:created xsi:type="dcterms:W3CDTF">2023-12-08T23:45:38Z</dcterms:created>
  <dcterms:modified xsi:type="dcterms:W3CDTF">2026-01-16T00:37:40Z</dcterms:modified>
</cp:coreProperties>
</file>