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FA-Share\Committees\Tuition and Fee Advisory Board\TFAB FY22\Meetings\6_14Jan2022\"/>
    </mc:Choice>
  </mc:AlternateContent>
  <bookViews>
    <workbookView xWindow="-120" yWindow="-120" windowWidth="29040" windowHeight="15840"/>
  </bookViews>
  <sheets>
    <sheet name="2022-23 Academic Year 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8" i="1" l="1"/>
  <c r="L117" i="1"/>
  <c r="L115" i="1"/>
  <c r="L114" i="1"/>
  <c r="L110" i="1"/>
  <c r="L109" i="1"/>
  <c r="L105" i="1" l="1"/>
  <c r="L104" i="1"/>
  <c r="L102" i="1"/>
  <c r="L101" i="1"/>
  <c r="L99" i="1"/>
  <c r="L98" i="1"/>
  <c r="L96" i="1"/>
  <c r="L95" i="1"/>
  <c r="L93" i="1"/>
  <c r="L92" i="1"/>
  <c r="L90" i="1"/>
  <c r="L89" i="1"/>
  <c r="L87" i="1"/>
  <c r="L86" i="1"/>
  <c r="L82" i="1" l="1"/>
  <c r="L81" i="1"/>
  <c r="L79" i="1"/>
  <c r="L78" i="1"/>
  <c r="L76" i="1"/>
  <c r="L75" i="1"/>
  <c r="L71" i="1" l="1"/>
  <c r="L70" i="1"/>
  <c r="L68" i="1"/>
  <c r="L67" i="1"/>
  <c r="L65" i="1"/>
  <c r="L64" i="1"/>
  <c r="L62" i="1"/>
  <c r="L61" i="1"/>
  <c r="L57" i="1" l="1"/>
  <c r="L56" i="1"/>
  <c r="L54" i="1"/>
  <c r="L53" i="1"/>
  <c r="L51" i="1"/>
  <c r="L50" i="1"/>
  <c r="L48" i="1"/>
  <c r="L47" i="1"/>
  <c r="L43" i="1" l="1"/>
  <c r="L42" i="1"/>
  <c r="L40" i="1"/>
  <c r="L39" i="1"/>
  <c r="L37" i="1"/>
  <c r="L36" i="1"/>
  <c r="L14" i="1" l="1"/>
  <c r="L16" i="1"/>
  <c r="L17" i="1"/>
  <c r="L19" i="1"/>
  <c r="L20" i="1"/>
  <c r="L22" i="1"/>
  <c r="L23" i="1"/>
  <c r="L25" i="1"/>
  <c r="L26" i="1"/>
  <c r="L28" i="1"/>
  <c r="L29" i="1"/>
  <c r="L31" i="1"/>
  <c r="L32" i="1"/>
  <c r="L13" i="1"/>
</calcChain>
</file>

<file path=xl/sharedStrings.xml><?xml version="1.0" encoding="utf-8"?>
<sst xmlns="http://schemas.openxmlformats.org/spreadsheetml/2006/main" count="129" uniqueCount="66">
  <si>
    <t>ACADEMIC YEAR</t>
  </si>
  <si>
    <t>2018-19 Fees</t>
  </si>
  <si>
    <t>2018-19 Tuition and Fees</t>
  </si>
  <si>
    <t>2019-20 Fees</t>
  </si>
  <si>
    <t>2019-20 Tuition and Fees</t>
  </si>
  <si>
    <t>Tuition Pct Increase</t>
  </si>
  <si>
    <t xml:space="preserve">Fee Pct Increase </t>
  </si>
  <si>
    <t xml:space="preserve">Tuition and Fee Pct Increase </t>
  </si>
  <si>
    <t>UNDERGRADUATE (annual tuition and fees at 15 credit hours)</t>
  </si>
  <si>
    <t>Resident</t>
  </si>
  <si>
    <t>Nonresident</t>
  </si>
  <si>
    <t>Honors Differential</t>
  </si>
  <si>
    <t>GRADUATE (annual tuition and fees at the plateau rate)</t>
  </si>
  <si>
    <t>COLLEGE OF DESIGN</t>
  </si>
  <si>
    <t>Architecture &amp; Interior Architecture</t>
  </si>
  <si>
    <t>Landscape Architecture</t>
  </si>
  <si>
    <t>Historic Preservation</t>
  </si>
  <si>
    <t>Art</t>
  </si>
  <si>
    <r>
      <t>Sports Product Design</t>
    </r>
    <r>
      <rPr>
        <i/>
        <vertAlign val="superscript"/>
        <sz val="9"/>
        <rFont val="Calibri"/>
        <family val="2"/>
        <scheme val="minor"/>
      </rPr>
      <t>1</t>
    </r>
  </si>
  <si>
    <t>Planning, Public Policy, &amp; Management</t>
  </si>
  <si>
    <t>History of Art and Architecture</t>
  </si>
  <si>
    <t>COLLEGE OF ARTS AND SCIENCES</t>
  </si>
  <si>
    <t>MA/Phd</t>
  </si>
  <si>
    <t>COLLEGE OF EDUCATION</t>
  </si>
  <si>
    <t>Base</t>
  </si>
  <si>
    <t>Supervision</t>
  </si>
  <si>
    <t>Clinical</t>
  </si>
  <si>
    <t>SCHOOL OF JOURNALISM AND COMMUNICATION</t>
  </si>
  <si>
    <t>MA/PhD</t>
  </si>
  <si>
    <t>Strategic Communication</t>
  </si>
  <si>
    <t>Multimedia</t>
  </si>
  <si>
    <t>Advertising and Brand Management</t>
  </si>
  <si>
    <t>SCHOOL OF LAW</t>
  </si>
  <si>
    <t>JD</t>
  </si>
  <si>
    <t>LLM</t>
  </si>
  <si>
    <t>CRES</t>
  </si>
  <si>
    <t>COLLEGE OF BUSINESS</t>
  </si>
  <si>
    <t>PhD</t>
  </si>
  <si>
    <t>MBA</t>
  </si>
  <si>
    <t>Accounting</t>
  </si>
  <si>
    <r>
      <t>Finance</t>
    </r>
    <r>
      <rPr>
        <i/>
        <vertAlign val="superscript"/>
        <sz val="9"/>
        <rFont val="Calibri"/>
        <family val="2"/>
        <scheme val="minor"/>
      </rPr>
      <t>2</t>
    </r>
  </si>
  <si>
    <r>
      <t>Oregon Executive MBA</t>
    </r>
    <r>
      <rPr>
        <i/>
        <vertAlign val="superscript"/>
        <sz val="9"/>
        <rFont val="Calibri"/>
        <family val="2"/>
        <scheme val="minor"/>
      </rPr>
      <t>3</t>
    </r>
  </si>
  <si>
    <r>
      <t>Sports Product Management</t>
    </r>
    <r>
      <rPr>
        <i/>
        <vertAlign val="superscript"/>
        <sz val="9"/>
        <rFont val="Calibri"/>
        <family val="2"/>
        <scheme val="minor"/>
      </rPr>
      <t>4</t>
    </r>
  </si>
  <si>
    <t>Sports Product Management (ONLINE)</t>
  </si>
  <si>
    <t>SCHOOL OF MUSIC AND DANCE</t>
  </si>
  <si>
    <t>KNIGHT CAMPUS</t>
  </si>
  <si>
    <r>
      <t>Industrial Internship Program</t>
    </r>
    <r>
      <rPr>
        <i/>
        <vertAlign val="superscript"/>
        <sz val="9"/>
        <rFont val="Calibri"/>
        <family val="2"/>
        <scheme val="minor"/>
      </rPr>
      <t>5</t>
    </r>
  </si>
  <si>
    <t>Notes:</t>
  </si>
  <si>
    <t>(1) Students in Sports Product Design pay Portland-based fees.</t>
  </si>
  <si>
    <t xml:space="preserve">(2) The cost reported in the table for the Master's in Finance is for three terms of a four term program. </t>
  </si>
  <si>
    <t>(3) The cost reported in the table for the Executive MBA is for three terms of a six term program.</t>
  </si>
  <si>
    <t>(4) The cost reported in the table for the Sports Product Management is for three terms of a five term program</t>
  </si>
  <si>
    <t xml:space="preserve">and Sports Product Management (ONLINE) is for three terms of a eight term program. </t>
  </si>
  <si>
    <t>(5) Costs calculated at 12 credit hours. During the academic year, IIP students pay off-campus fees.</t>
  </si>
  <si>
    <t>(6) Students will be charged and additional $20 per credit hour for undergraduate courses taken in the Business School.</t>
  </si>
  <si>
    <r>
      <rPr>
        <i/>
        <sz val="9"/>
        <rFont val="Calibri"/>
        <family val="2"/>
        <scheme val="minor"/>
      </rPr>
      <t>Source:</t>
    </r>
    <r>
      <rPr>
        <sz val="9"/>
        <rFont val="Calibri"/>
        <family val="2"/>
        <scheme val="minor"/>
      </rPr>
      <t xml:space="preserve"> UO Office of Institutional Research.</t>
    </r>
  </si>
  <si>
    <t>For additional information, please contact J.P. Monroe (jpmonroe@uoregon.edu ) at 541-346-2085.</t>
  </si>
  <si>
    <t>Administrative Licensure Programs</t>
  </si>
  <si>
    <t>CAS Electrochemistry Masters Internship (EMIP)</t>
  </si>
  <si>
    <t>CAS Psychology Online</t>
  </si>
  <si>
    <t>Students in the program pay Portland-based fees.</t>
  </si>
  <si>
    <t>Bioengineering</t>
  </si>
  <si>
    <t xml:space="preserve">Students in the program pay Portland-based fees. </t>
  </si>
  <si>
    <t>2021-22 Tuition</t>
  </si>
  <si>
    <t>2022-23 Tuition</t>
  </si>
  <si>
    <t>2022-23 ACADEMIC YEAR TUITION AND FEE INCREASES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</si>
</sst>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&quot;$&quot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i/>
      <vertAlign val="superscript"/>
      <sz val="9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Border="1"/>
    <xf numFmtId="0" fontId="3" fillId="0" borderId="0" xfId="0" applyFont="1" applyBorder="1" applyAlignment="1">
      <alignment horizontal="left" indent="1"/>
    </xf>
    <xf numFmtId="43" fontId="3" fillId="0" borderId="0" xfId="1" applyNumberFormat="1" applyFont="1" applyBorder="1"/>
    <xf numFmtId="164" fontId="3" fillId="0" borderId="0" xfId="1" applyNumberFormat="1" applyFont="1" applyBorder="1"/>
    <xf numFmtId="165" fontId="3" fillId="0" borderId="0" xfId="2" applyNumberFormat="1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left" indent="1"/>
    </xf>
    <xf numFmtId="43" fontId="5" fillId="0" borderId="0" xfId="1" applyNumberFormat="1" applyFont="1" applyBorder="1"/>
    <xf numFmtId="164" fontId="5" fillId="0" borderId="0" xfId="1" applyNumberFormat="1" applyFont="1" applyBorder="1"/>
    <xf numFmtId="165" fontId="5" fillId="0" borderId="0" xfId="2" applyNumberFormat="1" applyFont="1" applyBorder="1"/>
    <xf numFmtId="0" fontId="5" fillId="0" borderId="0" xfId="0" applyFont="1" applyBorder="1"/>
    <xf numFmtId="0" fontId="7" fillId="0" borderId="0" xfId="0" applyNumberFormat="1" applyFont="1" applyBorder="1" applyAlignment="1">
      <alignment horizontal="center" wrapText="1"/>
    </xf>
    <xf numFmtId="0" fontId="7" fillId="0" borderId="0" xfId="0" applyNumberFormat="1" applyFont="1" applyBorder="1" applyAlignment="1">
      <alignment horizontal="left" wrapText="1"/>
    </xf>
    <xf numFmtId="0" fontId="7" fillId="0" borderId="0" xfId="2" quotePrefix="1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wrapText="1"/>
    </xf>
    <xf numFmtId="43" fontId="5" fillId="0" borderId="0" xfId="0" applyNumberFormat="1" applyFont="1" applyBorder="1" applyAlignment="1">
      <alignment horizontal="center" wrapText="1"/>
    </xf>
    <xf numFmtId="165" fontId="5" fillId="0" borderId="0" xfId="2" applyNumberFormat="1" applyFont="1" applyBorder="1" applyAlignment="1">
      <alignment horizontal="center" wrapText="1"/>
    </xf>
    <xf numFmtId="6" fontId="5" fillId="0" borderId="0" xfId="0" applyNumberFormat="1" applyFont="1" applyBorder="1" applyAlignment="1">
      <alignment horizontal="center" wrapText="1"/>
    </xf>
    <xf numFmtId="43" fontId="5" fillId="0" borderId="0" xfId="0" applyNumberFormat="1" applyFont="1" applyFill="1" applyBorder="1" applyAlignment="1">
      <alignment horizontal="center" wrapText="1"/>
    </xf>
    <xf numFmtId="165" fontId="5" fillId="0" borderId="0" xfId="2" applyNumberFormat="1" applyFont="1" applyFill="1" applyBorder="1" applyAlignment="1">
      <alignment horizontal="center" wrapText="1"/>
    </xf>
    <xf numFmtId="6" fontId="5" fillId="0" borderId="0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left" indent="1"/>
    </xf>
    <xf numFmtId="0" fontId="5" fillId="0" borderId="2" xfId="0" applyFont="1" applyBorder="1" applyAlignment="1">
      <alignment horizontal="left" indent="1"/>
    </xf>
    <xf numFmtId="43" fontId="5" fillId="0" borderId="2" xfId="1" applyNumberFormat="1" applyFont="1" applyBorder="1"/>
    <xf numFmtId="164" fontId="5" fillId="0" borderId="2" xfId="1" applyNumberFormat="1" applyFont="1" applyBorder="1"/>
    <xf numFmtId="165" fontId="5" fillId="0" borderId="2" xfId="2" applyNumberFormat="1" applyFont="1" applyBorder="1"/>
    <xf numFmtId="166" fontId="5" fillId="0" borderId="0" xfId="1" applyNumberFormat="1" applyFont="1" applyBorder="1"/>
    <xf numFmtId="0" fontId="7" fillId="0" borderId="0" xfId="0" applyFont="1" applyBorder="1" applyAlignment="1">
      <alignment horizontal="left" indent="2"/>
    </xf>
    <xf numFmtId="43" fontId="5" fillId="0" borderId="0" xfId="0" applyNumberFormat="1" applyFont="1" applyBorder="1"/>
    <xf numFmtId="0" fontId="5" fillId="0" borderId="0" xfId="0" applyFont="1" applyBorder="1" applyAlignment="1">
      <alignment horizontal="left" indent="2"/>
    </xf>
    <xf numFmtId="43" fontId="5" fillId="0" borderId="0" xfId="1" applyNumberFormat="1" applyFont="1" applyFill="1" applyBorder="1"/>
    <xf numFmtId="43" fontId="5" fillId="0" borderId="0" xfId="0" applyNumberFormat="1" applyFont="1" applyFill="1" applyBorder="1"/>
    <xf numFmtId="43" fontId="5" fillId="0" borderId="0" xfId="1" applyNumberFormat="1" applyFont="1" applyBorder="1" applyAlignment="1">
      <alignment vertical="center" wrapText="1"/>
    </xf>
    <xf numFmtId="0" fontId="5" fillId="0" borderId="2" xfId="0" applyFont="1" applyBorder="1"/>
    <xf numFmtId="166" fontId="5" fillId="0" borderId="2" xfId="1" applyNumberFormat="1" applyFont="1" applyBorder="1"/>
    <xf numFmtId="0" fontId="7" fillId="0" borderId="0" xfId="0" applyFont="1" applyBorder="1"/>
    <xf numFmtId="43" fontId="7" fillId="0" borderId="0" xfId="1" applyNumberFormat="1" applyFont="1" applyBorder="1" applyAlignment="1">
      <alignment vertical="center" wrapText="1"/>
    </xf>
    <xf numFmtId="43" fontId="5" fillId="0" borderId="0" xfId="1" applyNumberFormat="1" applyFont="1" applyBorder="1" applyAlignment="1">
      <alignment horizontal="center" vertical="center" wrapText="1"/>
    </xf>
    <xf numFmtId="43" fontId="5" fillId="0" borderId="2" xfId="0" applyNumberFormat="1" applyFont="1" applyBorder="1" applyAlignment="1">
      <alignment horizontal="center" wrapText="1"/>
    </xf>
    <xf numFmtId="165" fontId="5" fillId="0" borderId="2" xfId="2" applyNumberFormat="1" applyFont="1" applyBorder="1" applyAlignment="1">
      <alignment horizontal="center" wrapText="1"/>
    </xf>
    <xf numFmtId="43" fontId="5" fillId="0" borderId="0" xfId="1" applyFont="1" applyBorder="1" applyAlignment="1">
      <alignment horizontal="center" wrapText="1"/>
    </xf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left" indent="1"/>
    </xf>
    <xf numFmtId="0" fontId="9" fillId="0" borderId="0" xfId="0" applyFont="1"/>
    <xf numFmtId="0" fontId="5" fillId="0" borderId="0" xfId="0" quotePrefix="1" applyFont="1" applyFill="1"/>
    <xf numFmtId="164" fontId="6" fillId="0" borderId="1" xfId="1" applyNumberFormat="1" applyFont="1" applyBorder="1" applyAlignment="1">
      <alignment horizontal="center"/>
    </xf>
    <xf numFmtId="0" fontId="4" fillId="0" borderId="0" xfId="0" applyFont="1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"/>
  <sheetViews>
    <sheetView tabSelected="1" workbookViewId="0">
      <pane ySplit="3" topLeftCell="A4" activePane="bottomLeft" state="frozen"/>
      <selection activeCell="F71" sqref="F71"/>
      <selection pane="bottomLeft" activeCell="Q19" sqref="Q19"/>
    </sheetView>
  </sheetViews>
  <sheetFormatPr defaultColWidth="9.28515625" defaultRowHeight="12" x14ac:dyDescent="0.2"/>
  <cols>
    <col min="1" max="2" width="2.42578125" style="12" customWidth="1"/>
    <col min="3" max="3" width="16" style="8" customWidth="1"/>
    <col min="4" max="4" width="9.7109375" style="9" customWidth="1"/>
    <col min="5" max="6" width="9.7109375" style="9" hidden="1" customWidth="1"/>
    <col min="7" max="7" width="1.42578125" style="10" customWidth="1"/>
    <col min="8" max="8" width="9.7109375" style="9" customWidth="1"/>
    <col min="9" max="10" width="9.7109375" style="9" hidden="1" customWidth="1"/>
    <col min="11" max="11" width="1.42578125" style="10" customWidth="1"/>
    <col min="12" max="12" width="8.42578125" style="11" customWidth="1"/>
    <col min="13" max="14" width="8.42578125" style="11" hidden="1" customWidth="1"/>
    <col min="15" max="17" width="9.28515625" style="12"/>
    <col min="18" max="18" width="10" style="12" bestFit="1" customWidth="1"/>
    <col min="19" max="16384" width="9.28515625" style="12"/>
  </cols>
  <sheetData>
    <row r="1" spans="1:14" s="6" customFormat="1" ht="21" x14ac:dyDescent="0.35">
      <c r="A1" s="1" t="s">
        <v>65</v>
      </c>
      <c r="B1" s="1"/>
      <c r="C1" s="2"/>
      <c r="D1" s="3"/>
      <c r="E1" s="3"/>
      <c r="F1" s="3"/>
      <c r="G1" s="4"/>
      <c r="H1" s="3"/>
      <c r="I1" s="3"/>
      <c r="J1" s="3"/>
      <c r="K1" s="4"/>
      <c r="L1" s="5"/>
      <c r="M1" s="5"/>
      <c r="N1" s="5"/>
    </row>
    <row r="2" spans="1:14" ht="15.75" thickBot="1" x14ac:dyDescent="0.3">
      <c r="A2" s="7"/>
      <c r="B2" s="7"/>
      <c r="D2" s="50" t="s">
        <v>0</v>
      </c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s="13" customFormat="1" ht="36.75" customHeight="1" x14ac:dyDescent="0.2">
      <c r="C3" s="14"/>
      <c r="D3" s="13" t="s">
        <v>63</v>
      </c>
      <c r="E3" s="13" t="s">
        <v>1</v>
      </c>
      <c r="F3" s="13" t="s">
        <v>2</v>
      </c>
      <c r="H3" s="13" t="s">
        <v>64</v>
      </c>
      <c r="I3" s="13" t="s">
        <v>3</v>
      </c>
      <c r="J3" s="13" t="s">
        <v>4</v>
      </c>
      <c r="L3" s="15" t="s">
        <v>5</v>
      </c>
      <c r="M3" s="15" t="s">
        <v>6</v>
      </c>
      <c r="N3" s="15" t="s">
        <v>7</v>
      </c>
    </row>
    <row r="4" spans="1:14" s="17" customFormat="1" ht="12.75" customHeight="1" x14ac:dyDescent="0.2">
      <c r="A4" s="16"/>
      <c r="C4" s="18"/>
      <c r="D4" s="19"/>
      <c r="E4" s="19"/>
      <c r="F4" s="19"/>
      <c r="H4" s="19"/>
      <c r="I4" s="19"/>
      <c r="J4" s="19"/>
      <c r="L4" s="20"/>
      <c r="M4" s="20"/>
      <c r="N4" s="20"/>
    </row>
    <row r="5" spans="1:14" s="17" customFormat="1" ht="12.75" hidden="1" customHeight="1" x14ac:dyDescent="0.2">
      <c r="A5" s="51" t="s">
        <v>8</v>
      </c>
      <c r="B5" s="51"/>
      <c r="C5" s="51"/>
      <c r="D5" s="51"/>
      <c r="E5" s="51"/>
      <c r="F5" s="51"/>
      <c r="H5" s="19"/>
      <c r="I5" s="19"/>
      <c r="J5" s="19"/>
      <c r="L5" s="20"/>
      <c r="M5" s="20"/>
      <c r="N5" s="20"/>
    </row>
    <row r="6" spans="1:14" s="17" customFormat="1" ht="12.75" hidden="1" customHeight="1" x14ac:dyDescent="0.2">
      <c r="C6" s="18" t="s">
        <v>9</v>
      </c>
      <c r="D6" s="19">
        <v>9495</v>
      </c>
      <c r="E6" s="19">
        <v>2076</v>
      </c>
      <c r="F6" s="19">
        <v>11571</v>
      </c>
      <c r="G6" s="21"/>
      <c r="H6" s="19">
        <v>9765</v>
      </c>
      <c r="I6" s="19">
        <v>2133</v>
      </c>
      <c r="J6" s="19">
        <v>11898</v>
      </c>
      <c r="K6" s="21"/>
      <c r="L6" s="20">
        <v>2.843601895734597E-2</v>
      </c>
      <c r="M6" s="20">
        <v>2.7456647398843931E-2</v>
      </c>
      <c r="N6" s="20">
        <v>2.8260305937256935E-2</v>
      </c>
    </row>
    <row r="7" spans="1:14" s="17" customFormat="1" ht="12.75" hidden="1" customHeight="1" x14ac:dyDescent="0.2">
      <c r="C7" s="18" t="s">
        <v>10</v>
      </c>
      <c r="D7" s="19">
        <v>32535</v>
      </c>
      <c r="E7" s="19">
        <v>2076</v>
      </c>
      <c r="F7" s="19">
        <v>34611</v>
      </c>
      <c r="G7" s="21"/>
      <c r="H7" s="19">
        <v>33345</v>
      </c>
      <c r="I7" s="19">
        <v>2133</v>
      </c>
      <c r="J7" s="19">
        <v>35478</v>
      </c>
      <c r="K7" s="21"/>
      <c r="L7" s="20">
        <v>2.4896265560165973E-2</v>
      </c>
      <c r="M7" s="20">
        <v>2.7456647398843931E-2</v>
      </c>
      <c r="N7" s="20">
        <v>2.5049839646355206E-2</v>
      </c>
    </row>
    <row r="8" spans="1:14" s="17" customFormat="1" ht="12.75" hidden="1" customHeight="1" x14ac:dyDescent="0.2">
      <c r="C8" s="18" t="s">
        <v>11</v>
      </c>
      <c r="D8" s="19">
        <v>4194</v>
      </c>
      <c r="E8" s="22"/>
      <c r="F8" s="22"/>
      <c r="G8" s="21"/>
      <c r="H8" s="19">
        <v>2700</v>
      </c>
      <c r="I8" s="22"/>
      <c r="J8" s="22"/>
      <c r="K8" s="21"/>
      <c r="L8" s="23">
        <v>-0.35622317596566522</v>
      </c>
      <c r="M8" s="22"/>
      <c r="N8" s="22"/>
    </row>
    <row r="9" spans="1:14" s="17" customFormat="1" ht="12.75" hidden="1" customHeight="1" x14ac:dyDescent="0.2">
      <c r="C9" s="18"/>
      <c r="D9" s="19"/>
      <c r="E9" s="22"/>
      <c r="F9" s="22"/>
      <c r="G9" s="24"/>
      <c r="H9" s="22"/>
      <c r="I9" s="22"/>
      <c r="J9" s="22"/>
      <c r="K9" s="24"/>
      <c r="L9" s="23"/>
      <c r="M9" s="23"/>
      <c r="N9" s="23"/>
    </row>
    <row r="10" spans="1:14" s="17" customFormat="1" ht="12.75" customHeight="1" x14ac:dyDescent="0.2">
      <c r="A10" s="51" t="s">
        <v>12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20"/>
      <c r="N10" s="20"/>
    </row>
    <row r="11" spans="1:14" ht="12.75" customHeight="1" x14ac:dyDescent="0.2">
      <c r="A11" s="10"/>
      <c r="B11" s="25" t="s">
        <v>13</v>
      </c>
      <c r="C11" s="26"/>
      <c r="D11" s="27"/>
      <c r="E11" s="27"/>
      <c r="F11" s="27"/>
      <c r="G11" s="28"/>
      <c r="H11" s="27"/>
      <c r="I11" s="27"/>
      <c r="J11" s="27"/>
      <c r="K11" s="28"/>
      <c r="L11" s="29"/>
      <c r="M11" s="29"/>
      <c r="N11" s="29"/>
    </row>
    <row r="12" spans="1:14" x14ac:dyDescent="0.2">
      <c r="A12" s="30"/>
      <c r="B12" s="31" t="s">
        <v>14</v>
      </c>
      <c r="D12" s="32"/>
      <c r="E12" s="32"/>
      <c r="F12" s="32"/>
      <c r="G12" s="30"/>
      <c r="K12" s="30"/>
    </row>
    <row r="13" spans="1:14" x14ac:dyDescent="0.2">
      <c r="A13" s="30"/>
      <c r="B13" s="33"/>
      <c r="C13" s="8" t="s">
        <v>9</v>
      </c>
      <c r="D13" s="9">
        <v>23685</v>
      </c>
      <c r="E13" s="19">
        <v>2133</v>
      </c>
      <c r="F13" s="9">
        <v>22428</v>
      </c>
      <c r="G13" s="30"/>
      <c r="H13" s="34">
        <v>23847</v>
      </c>
      <c r="I13" s="19">
        <v>2133</v>
      </c>
      <c r="J13" s="19">
        <v>25467</v>
      </c>
      <c r="K13" s="30"/>
      <c r="L13" s="20">
        <f>(H13-D13)/D13</f>
        <v>6.8397720075997464E-3</v>
      </c>
      <c r="M13" s="20">
        <v>0</v>
      </c>
      <c r="N13" s="20">
        <v>0.13550026752273944</v>
      </c>
    </row>
    <row r="14" spans="1:14" x14ac:dyDescent="0.2">
      <c r="A14" s="30"/>
      <c r="B14" s="33"/>
      <c r="C14" s="8" t="s">
        <v>10</v>
      </c>
      <c r="D14" s="9">
        <v>34551</v>
      </c>
      <c r="E14" s="19">
        <v>2133</v>
      </c>
      <c r="F14" s="9">
        <v>36117</v>
      </c>
      <c r="G14" s="30"/>
      <c r="H14" s="34">
        <v>34848</v>
      </c>
      <c r="I14" s="19">
        <v>2133</v>
      </c>
      <c r="J14" s="19">
        <v>36117</v>
      </c>
      <c r="K14" s="30"/>
      <c r="L14" s="20">
        <f t="shared" ref="L14:L32" si="0">(H14-D14)/D14</f>
        <v>8.5959885386819486E-3</v>
      </c>
      <c r="M14" s="20">
        <v>0</v>
      </c>
      <c r="N14" s="20">
        <v>0</v>
      </c>
    </row>
    <row r="15" spans="1:14" x14ac:dyDescent="0.2">
      <c r="A15" s="30"/>
      <c r="B15" s="31" t="s">
        <v>15</v>
      </c>
      <c r="D15" s="32"/>
      <c r="E15" s="32"/>
      <c r="F15" s="32"/>
      <c r="G15" s="30"/>
      <c r="H15" s="35"/>
      <c r="I15" s="19"/>
      <c r="K15" s="30"/>
      <c r="L15" s="20"/>
    </row>
    <row r="16" spans="1:14" x14ac:dyDescent="0.2">
      <c r="A16" s="30"/>
      <c r="B16" s="33"/>
      <c r="C16" s="8" t="s">
        <v>9</v>
      </c>
      <c r="D16" s="9">
        <v>19086</v>
      </c>
      <c r="E16" s="19">
        <v>2133</v>
      </c>
      <c r="F16" s="9">
        <v>18429</v>
      </c>
      <c r="G16" s="30"/>
      <c r="H16" s="34">
        <v>19248</v>
      </c>
      <c r="I16" s="19">
        <v>2133</v>
      </c>
      <c r="J16" s="19">
        <v>20868</v>
      </c>
      <c r="K16" s="30"/>
      <c r="L16" s="20">
        <f t="shared" si="0"/>
        <v>8.4878968877711413E-3</v>
      </c>
      <c r="M16" s="20">
        <v>0</v>
      </c>
      <c r="N16" s="20">
        <v>0.13234575940094417</v>
      </c>
    </row>
    <row r="17" spans="1:14" x14ac:dyDescent="0.2">
      <c r="A17" s="30"/>
      <c r="B17" s="30"/>
      <c r="C17" s="8" t="s">
        <v>10</v>
      </c>
      <c r="D17" s="9">
        <v>30552</v>
      </c>
      <c r="E17" s="19">
        <v>2133</v>
      </c>
      <c r="F17" s="9">
        <v>32118</v>
      </c>
      <c r="G17" s="30"/>
      <c r="H17" s="34">
        <v>30849</v>
      </c>
      <c r="I17" s="19">
        <v>2133</v>
      </c>
      <c r="J17" s="19">
        <v>32118</v>
      </c>
      <c r="K17" s="30"/>
      <c r="L17" s="20">
        <f t="shared" si="0"/>
        <v>9.7211311861743911E-3</v>
      </c>
      <c r="M17" s="20">
        <v>0</v>
      </c>
      <c r="N17" s="20">
        <v>0</v>
      </c>
    </row>
    <row r="18" spans="1:14" x14ac:dyDescent="0.2">
      <c r="A18" s="30"/>
      <c r="B18" s="31" t="s">
        <v>16</v>
      </c>
      <c r="D18" s="32"/>
      <c r="E18" s="32"/>
      <c r="F18" s="32"/>
      <c r="G18" s="30"/>
      <c r="H18" s="35"/>
      <c r="I18" s="19"/>
      <c r="K18" s="30"/>
      <c r="L18" s="20"/>
    </row>
    <row r="19" spans="1:14" x14ac:dyDescent="0.2">
      <c r="A19" s="30"/>
      <c r="B19" s="30"/>
      <c r="C19" s="8" t="s">
        <v>9</v>
      </c>
      <c r="D19" s="9">
        <v>17937</v>
      </c>
      <c r="E19" s="19">
        <v>2133</v>
      </c>
      <c r="F19" s="9">
        <v>17430</v>
      </c>
      <c r="G19" s="30"/>
      <c r="H19" s="34">
        <v>18099</v>
      </c>
      <c r="I19" s="19">
        <v>2133</v>
      </c>
      <c r="J19" s="19">
        <v>19719</v>
      </c>
      <c r="K19" s="30"/>
      <c r="L19" s="20">
        <f t="shared" si="0"/>
        <v>9.0316106372303057E-3</v>
      </c>
      <c r="M19" s="20">
        <v>0</v>
      </c>
      <c r="N19" s="20">
        <v>0.13132530120481928</v>
      </c>
    </row>
    <row r="20" spans="1:14" x14ac:dyDescent="0.2">
      <c r="A20" s="30"/>
      <c r="B20" s="30"/>
      <c r="C20" s="8" t="s">
        <v>10</v>
      </c>
      <c r="D20" s="9">
        <v>29553</v>
      </c>
      <c r="E20" s="19">
        <v>2133</v>
      </c>
      <c r="F20" s="9">
        <v>31119</v>
      </c>
      <c r="G20" s="30"/>
      <c r="H20" s="34">
        <v>29850</v>
      </c>
      <c r="I20" s="19">
        <v>2133</v>
      </c>
      <c r="J20" s="19">
        <v>31119</v>
      </c>
      <c r="K20" s="30"/>
      <c r="L20" s="20">
        <f t="shared" si="0"/>
        <v>1.0049741143031164E-2</v>
      </c>
      <c r="M20" s="20">
        <v>0</v>
      </c>
      <c r="N20" s="20">
        <v>0</v>
      </c>
    </row>
    <row r="21" spans="1:14" x14ac:dyDescent="0.2">
      <c r="A21" s="30"/>
      <c r="B21" s="31" t="s">
        <v>17</v>
      </c>
      <c r="D21" s="32"/>
      <c r="E21" s="32"/>
      <c r="F21" s="32"/>
      <c r="G21" s="30"/>
      <c r="H21" s="35"/>
      <c r="I21" s="19"/>
      <c r="K21" s="30"/>
      <c r="L21" s="20"/>
    </row>
    <row r="22" spans="1:14" x14ac:dyDescent="0.2">
      <c r="A22" s="30"/>
      <c r="B22" s="30"/>
      <c r="C22" s="8" t="s">
        <v>9</v>
      </c>
      <c r="D22" s="9">
        <v>17403</v>
      </c>
      <c r="E22" s="19">
        <v>2133</v>
      </c>
      <c r="F22" s="9">
        <v>18564</v>
      </c>
      <c r="G22" s="30"/>
      <c r="H22" s="34">
        <v>17403</v>
      </c>
      <c r="I22" s="19">
        <v>2133</v>
      </c>
      <c r="J22" s="19">
        <v>19374</v>
      </c>
      <c r="K22" s="30"/>
      <c r="L22" s="20">
        <f t="shared" si="0"/>
        <v>0</v>
      </c>
      <c r="M22" s="20">
        <v>0</v>
      </c>
      <c r="N22" s="20">
        <v>4.3632837750484807E-2</v>
      </c>
    </row>
    <row r="23" spans="1:14" x14ac:dyDescent="0.2">
      <c r="A23" s="30"/>
      <c r="B23" s="30"/>
      <c r="C23" s="8" t="s">
        <v>10</v>
      </c>
      <c r="D23" s="9">
        <v>19023</v>
      </c>
      <c r="E23" s="19">
        <v>2133</v>
      </c>
      <c r="F23" s="9">
        <v>20103</v>
      </c>
      <c r="G23" s="30"/>
      <c r="H23" s="34">
        <v>19023</v>
      </c>
      <c r="I23" s="19">
        <v>2133</v>
      </c>
      <c r="J23" s="19">
        <v>20994</v>
      </c>
      <c r="K23" s="30"/>
      <c r="L23" s="20">
        <f t="shared" si="0"/>
        <v>0</v>
      </c>
      <c r="M23" s="20">
        <v>0</v>
      </c>
      <c r="N23" s="20">
        <v>4.4321743023429339E-2</v>
      </c>
    </row>
    <row r="24" spans="1:14" ht="14.25" x14ac:dyDescent="0.2">
      <c r="A24" s="30"/>
      <c r="B24" s="31" t="s">
        <v>18</v>
      </c>
      <c r="D24" s="32"/>
      <c r="E24" s="32"/>
      <c r="F24" s="32"/>
      <c r="G24" s="30"/>
      <c r="H24" s="35"/>
      <c r="I24" s="19"/>
      <c r="K24" s="30"/>
      <c r="L24" s="20"/>
    </row>
    <row r="25" spans="1:14" ht="12" customHeight="1" x14ac:dyDescent="0.2">
      <c r="A25" s="30"/>
      <c r="B25" s="30"/>
      <c r="C25" s="8" t="s">
        <v>9</v>
      </c>
      <c r="D25" s="36">
        <v>35313</v>
      </c>
      <c r="E25" s="36">
        <v>1083</v>
      </c>
      <c r="F25" s="36">
        <v>33507</v>
      </c>
      <c r="G25" s="30"/>
      <c r="H25" s="34">
        <v>35313</v>
      </c>
      <c r="I25" s="19">
        <v>1083</v>
      </c>
      <c r="J25" s="19">
        <v>35802</v>
      </c>
      <c r="K25" s="30"/>
      <c r="L25" s="20">
        <f t="shared" si="0"/>
        <v>0</v>
      </c>
      <c r="M25" s="20">
        <v>0</v>
      </c>
      <c r="N25" s="20">
        <v>6.8493150684931503E-2</v>
      </c>
    </row>
    <row r="26" spans="1:14" x14ac:dyDescent="0.2">
      <c r="A26" s="30"/>
      <c r="B26" s="30"/>
      <c r="C26" s="8" t="s">
        <v>10</v>
      </c>
      <c r="D26" s="36">
        <v>35313</v>
      </c>
      <c r="E26" s="36">
        <v>1083</v>
      </c>
      <c r="F26" s="36">
        <v>33507</v>
      </c>
      <c r="G26" s="30"/>
      <c r="H26" s="34">
        <v>35313</v>
      </c>
      <c r="I26" s="19">
        <v>1083</v>
      </c>
      <c r="J26" s="19">
        <v>35802</v>
      </c>
      <c r="K26" s="30"/>
      <c r="L26" s="20">
        <f t="shared" si="0"/>
        <v>0</v>
      </c>
      <c r="M26" s="20">
        <v>0</v>
      </c>
      <c r="N26" s="20">
        <v>6.8493150684931503E-2</v>
      </c>
    </row>
    <row r="27" spans="1:14" x14ac:dyDescent="0.2">
      <c r="A27" s="30"/>
      <c r="B27" s="31" t="s">
        <v>19</v>
      </c>
      <c r="D27" s="32"/>
      <c r="E27" s="32"/>
      <c r="F27" s="32"/>
      <c r="G27" s="30"/>
      <c r="H27" s="35"/>
      <c r="I27" s="19"/>
      <c r="K27" s="30"/>
      <c r="L27" s="20"/>
    </row>
    <row r="28" spans="1:14" x14ac:dyDescent="0.2">
      <c r="A28" s="30"/>
      <c r="B28" s="30"/>
      <c r="C28" s="8" t="s">
        <v>9</v>
      </c>
      <c r="D28" s="9">
        <v>18561</v>
      </c>
      <c r="E28" s="19">
        <v>2133</v>
      </c>
      <c r="F28" s="9">
        <v>18516</v>
      </c>
      <c r="G28" s="30"/>
      <c r="H28" s="34">
        <v>19047</v>
      </c>
      <c r="I28" s="19">
        <v>2133</v>
      </c>
      <c r="J28" s="19">
        <v>19830</v>
      </c>
      <c r="K28" s="30"/>
      <c r="L28" s="20">
        <f t="shared" si="0"/>
        <v>2.6183934055277195E-2</v>
      </c>
      <c r="M28" s="20">
        <v>0</v>
      </c>
      <c r="N28" s="20">
        <v>7.0965651328580681E-2</v>
      </c>
    </row>
    <row r="29" spans="1:14" x14ac:dyDescent="0.2">
      <c r="A29" s="30"/>
      <c r="B29" s="30"/>
      <c r="C29" s="8" t="s">
        <v>10</v>
      </c>
      <c r="D29" s="9">
        <v>29337</v>
      </c>
      <c r="E29" s="19">
        <v>2133</v>
      </c>
      <c r="F29" s="9">
        <v>28017</v>
      </c>
      <c r="G29" s="30"/>
      <c r="H29" s="34">
        <v>30120</v>
      </c>
      <c r="I29" s="19">
        <v>2133</v>
      </c>
      <c r="J29" s="19">
        <v>30093</v>
      </c>
      <c r="K29" s="30"/>
      <c r="L29" s="20">
        <f t="shared" si="0"/>
        <v>2.6689845587483382E-2</v>
      </c>
      <c r="M29" s="20">
        <v>0</v>
      </c>
      <c r="N29" s="20">
        <v>7.4097869150872686E-2</v>
      </c>
    </row>
    <row r="30" spans="1:14" x14ac:dyDescent="0.2">
      <c r="A30" s="30"/>
      <c r="B30" s="31" t="s">
        <v>20</v>
      </c>
      <c r="D30" s="32"/>
      <c r="E30" s="32"/>
      <c r="F30" s="32"/>
      <c r="G30" s="30"/>
      <c r="H30" s="35"/>
      <c r="I30" s="19"/>
      <c r="K30" s="30"/>
      <c r="L30" s="20"/>
    </row>
    <row r="31" spans="1:14" x14ac:dyDescent="0.2">
      <c r="A31" s="30"/>
      <c r="B31" s="30"/>
      <c r="C31" s="8" t="s">
        <v>9</v>
      </c>
      <c r="D31" s="9">
        <v>17346</v>
      </c>
      <c r="E31" s="19">
        <v>2133</v>
      </c>
      <c r="F31" s="9">
        <v>18030</v>
      </c>
      <c r="G31" s="30"/>
      <c r="H31" s="34">
        <v>17346</v>
      </c>
      <c r="I31" s="19">
        <v>2133</v>
      </c>
      <c r="J31" s="19">
        <v>18831</v>
      </c>
      <c r="K31" s="30"/>
      <c r="L31" s="20">
        <f t="shared" si="0"/>
        <v>0</v>
      </c>
      <c r="M31" s="20">
        <v>0</v>
      </c>
      <c r="N31" s="20">
        <v>4.4425956738768715E-2</v>
      </c>
    </row>
    <row r="32" spans="1:14" x14ac:dyDescent="0.2">
      <c r="A32" s="30"/>
      <c r="B32" s="30"/>
      <c r="C32" s="8" t="s">
        <v>10</v>
      </c>
      <c r="D32" s="9">
        <v>27417</v>
      </c>
      <c r="E32" s="19">
        <v>2133</v>
      </c>
      <c r="F32" s="9">
        <v>27261</v>
      </c>
      <c r="G32" s="30"/>
      <c r="H32" s="34">
        <v>27417</v>
      </c>
      <c r="I32" s="19">
        <v>2133</v>
      </c>
      <c r="J32" s="19">
        <v>28524</v>
      </c>
      <c r="K32" s="30"/>
      <c r="L32" s="20">
        <f t="shared" si="0"/>
        <v>0</v>
      </c>
      <c r="M32" s="20">
        <v>0</v>
      </c>
      <c r="N32" s="20">
        <v>4.632992186640255E-2</v>
      </c>
    </row>
    <row r="33" spans="1:14" x14ac:dyDescent="0.2">
      <c r="A33" s="30"/>
      <c r="B33" s="30"/>
      <c r="E33" s="19"/>
      <c r="G33" s="30"/>
      <c r="H33" s="34"/>
      <c r="I33" s="19"/>
      <c r="J33" s="19"/>
      <c r="K33" s="30"/>
      <c r="L33" s="20"/>
      <c r="M33" s="20"/>
      <c r="N33" s="20"/>
    </row>
    <row r="34" spans="1:14" x14ac:dyDescent="0.2">
      <c r="A34" s="30"/>
      <c r="B34" s="25" t="s">
        <v>21</v>
      </c>
      <c r="C34" s="37"/>
      <c r="D34" s="27"/>
      <c r="E34" s="27"/>
      <c r="F34" s="27"/>
      <c r="G34" s="38"/>
      <c r="H34" s="27"/>
      <c r="I34" s="27"/>
      <c r="J34" s="27"/>
      <c r="K34" s="38"/>
      <c r="L34" s="29"/>
      <c r="M34" s="29"/>
      <c r="N34" s="29"/>
    </row>
    <row r="35" spans="1:14" x14ac:dyDescent="0.2">
      <c r="A35" s="30"/>
      <c r="B35" s="31" t="s">
        <v>22</v>
      </c>
      <c r="C35" s="12"/>
      <c r="D35" s="32"/>
      <c r="E35" s="32"/>
      <c r="F35" s="32"/>
      <c r="G35" s="30"/>
      <c r="K35" s="30"/>
    </row>
    <row r="36" spans="1:14" x14ac:dyDescent="0.2">
      <c r="A36" s="30"/>
      <c r="B36" s="33"/>
      <c r="C36" s="8" t="s">
        <v>9</v>
      </c>
      <c r="D36" s="9">
        <v>15714</v>
      </c>
      <c r="E36" s="19">
        <v>2133</v>
      </c>
      <c r="F36" s="9">
        <v>16659</v>
      </c>
      <c r="G36" s="30"/>
      <c r="H36" s="9">
        <v>16011</v>
      </c>
      <c r="I36" s="19">
        <v>2133</v>
      </c>
      <c r="J36" s="19">
        <v>17091</v>
      </c>
      <c r="K36" s="30"/>
      <c r="L36" s="20">
        <f t="shared" ref="L36:L37" si="1">(H36-D36)/D36</f>
        <v>1.8900343642611683E-2</v>
      </c>
      <c r="M36" s="20">
        <v>0</v>
      </c>
      <c r="N36" s="20">
        <v>2.5931928687196109E-2</v>
      </c>
    </row>
    <row r="37" spans="1:14" x14ac:dyDescent="0.2">
      <c r="A37" s="30"/>
      <c r="B37" s="30"/>
      <c r="C37" s="8" t="s">
        <v>10</v>
      </c>
      <c r="D37" s="9">
        <v>28161</v>
      </c>
      <c r="E37" s="19">
        <v>2133</v>
      </c>
      <c r="F37" s="9">
        <v>28161</v>
      </c>
      <c r="G37" s="30"/>
      <c r="H37" s="9">
        <v>28971</v>
      </c>
      <c r="I37" s="19">
        <v>2133</v>
      </c>
      <c r="J37" s="19">
        <v>28944</v>
      </c>
      <c r="K37" s="30"/>
      <c r="L37" s="20">
        <f t="shared" si="1"/>
        <v>2.8763183125599234E-2</v>
      </c>
      <c r="M37" s="20">
        <v>0</v>
      </c>
      <c r="N37" s="20">
        <v>2.7804410354745925E-2</v>
      </c>
    </row>
    <row r="38" spans="1:14" x14ac:dyDescent="0.2">
      <c r="A38" s="30"/>
      <c r="B38" s="31" t="s">
        <v>58</v>
      </c>
      <c r="C38" s="12"/>
      <c r="D38" s="32"/>
      <c r="E38" s="32"/>
      <c r="F38" s="32"/>
      <c r="G38" s="30"/>
      <c r="K38" s="30"/>
      <c r="M38" s="20"/>
      <c r="N38" s="20"/>
    </row>
    <row r="39" spans="1:14" x14ac:dyDescent="0.2">
      <c r="A39" s="30"/>
      <c r="B39" s="33"/>
      <c r="C39" s="8" t="s">
        <v>9</v>
      </c>
      <c r="D39" s="9">
        <v>15525</v>
      </c>
      <c r="E39" s="19">
        <v>2133</v>
      </c>
      <c r="F39" s="9">
        <v>16659</v>
      </c>
      <c r="G39" s="30"/>
      <c r="H39" s="9">
        <v>15984</v>
      </c>
      <c r="I39" s="19">
        <v>2133</v>
      </c>
      <c r="J39" s="19">
        <v>17091</v>
      </c>
      <c r="K39" s="30"/>
      <c r="L39" s="20">
        <f t="shared" ref="L39:L40" si="2">(H39-D39)/D39</f>
        <v>2.9565217391304348E-2</v>
      </c>
      <c r="M39" s="20"/>
      <c r="N39" s="20"/>
    </row>
    <row r="40" spans="1:14" x14ac:dyDescent="0.2">
      <c r="A40" s="30"/>
      <c r="B40" s="30"/>
      <c r="C40" s="8" t="s">
        <v>10</v>
      </c>
      <c r="D40" s="9">
        <v>15525</v>
      </c>
      <c r="E40" s="19">
        <v>2133</v>
      </c>
      <c r="F40" s="9">
        <v>28161</v>
      </c>
      <c r="G40" s="30"/>
      <c r="H40" s="9">
        <v>15984</v>
      </c>
      <c r="I40" s="19">
        <v>2133</v>
      </c>
      <c r="J40" s="19">
        <v>28944</v>
      </c>
      <c r="K40" s="30"/>
      <c r="L40" s="20">
        <f t="shared" si="2"/>
        <v>2.9565217391304348E-2</v>
      </c>
      <c r="M40" s="20"/>
      <c r="N40" s="20"/>
    </row>
    <row r="41" spans="1:14" x14ac:dyDescent="0.2">
      <c r="A41" s="30"/>
      <c r="B41" s="31" t="s">
        <v>59</v>
      </c>
      <c r="C41" s="12"/>
      <c r="D41" s="32"/>
      <c r="E41" s="32"/>
      <c r="F41" s="32"/>
      <c r="G41" s="30"/>
      <c r="K41" s="30"/>
      <c r="M41" s="20"/>
      <c r="N41" s="20"/>
    </row>
    <row r="42" spans="1:14" x14ac:dyDescent="0.2">
      <c r="A42" s="30"/>
      <c r="B42" s="33"/>
      <c r="C42" s="8" t="s">
        <v>9</v>
      </c>
      <c r="D42" s="9">
        <v>14958</v>
      </c>
      <c r="E42" s="19">
        <v>2133</v>
      </c>
      <c r="F42" s="9">
        <v>16659</v>
      </c>
      <c r="G42" s="30"/>
      <c r="H42" s="9">
        <v>15363</v>
      </c>
      <c r="I42" s="19">
        <v>2133</v>
      </c>
      <c r="J42" s="19">
        <v>17091</v>
      </c>
      <c r="K42" s="30"/>
      <c r="L42" s="20">
        <f t="shared" ref="L42:L43" si="3">(H42-D42)/D42</f>
        <v>2.7075812274368231E-2</v>
      </c>
      <c r="M42" s="20"/>
      <c r="N42" s="20"/>
    </row>
    <row r="43" spans="1:14" x14ac:dyDescent="0.2">
      <c r="A43" s="30"/>
      <c r="B43" s="30"/>
      <c r="C43" s="8" t="s">
        <v>10</v>
      </c>
      <c r="D43" s="9">
        <v>14958</v>
      </c>
      <c r="E43" s="19">
        <v>2133</v>
      </c>
      <c r="F43" s="9">
        <v>28161</v>
      </c>
      <c r="G43" s="30"/>
      <c r="H43" s="9">
        <v>15363</v>
      </c>
      <c r="I43" s="19">
        <v>2133</v>
      </c>
      <c r="J43" s="19">
        <v>28944</v>
      </c>
      <c r="K43" s="30"/>
      <c r="L43" s="20">
        <f t="shared" si="3"/>
        <v>2.7075812274368231E-2</v>
      </c>
      <c r="M43" s="20"/>
      <c r="N43" s="20"/>
    </row>
    <row r="44" spans="1:14" x14ac:dyDescent="0.2">
      <c r="A44" s="30"/>
      <c r="B44" s="30"/>
      <c r="E44" s="19"/>
      <c r="G44" s="30"/>
      <c r="I44" s="19"/>
      <c r="J44" s="19"/>
      <c r="K44" s="30"/>
      <c r="L44" s="20"/>
      <c r="M44" s="20"/>
      <c r="N44" s="20"/>
    </row>
    <row r="45" spans="1:14" x14ac:dyDescent="0.2">
      <c r="A45" s="30"/>
      <c r="B45" s="25" t="s">
        <v>23</v>
      </c>
      <c r="C45" s="37"/>
      <c r="D45" s="27"/>
      <c r="E45" s="27"/>
      <c r="F45" s="27"/>
      <c r="G45" s="38"/>
      <c r="H45" s="27"/>
      <c r="I45" s="27"/>
      <c r="J45" s="27"/>
      <c r="K45" s="38"/>
      <c r="L45" s="29"/>
      <c r="M45" s="29"/>
      <c r="N45" s="29"/>
    </row>
    <row r="46" spans="1:14" x14ac:dyDescent="0.2">
      <c r="A46" s="30"/>
      <c r="B46" s="31" t="s">
        <v>24</v>
      </c>
      <c r="C46" s="12"/>
      <c r="D46" s="32"/>
      <c r="E46" s="32"/>
      <c r="F46" s="32"/>
      <c r="G46" s="30"/>
      <c r="K46" s="30"/>
    </row>
    <row r="47" spans="1:14" x14ac:dyDescent="0.2">
      <c r="A47" s="30"/>
      <c r="B47" s="30"/>
      <c r="C47" s="8" t="s">
        <v>9</v>
      </c>
      <c r="D47" s="9">
        <v>19107</v>
      </c>
      <c r="E47" s="19">
        <v>2133</v>
      </c>
      <c r="F47" s="9">
        <v>19647</v>
      </c>
      <c r="G47" s="30"/>
      <c r="H47" s="9">
        <v>19485</v>
      </c>
      <c r="I47" s="19">
        <v>2133</v>
      </c>
      <c r="J47" s="19">
        <v>20376</v>
      </c>
      <c r="K47" s="30"/>
      <c r="L47" s="20">
        <f t="shared" ref="L47:L48" si="4">(H47-D47)/D47</f>
        <v>1.9783325482807347E-2</v>
      </c>
      <c r="M47" s="20">
        <v>0</v>
      </c>
      <c r="N47" s="20">
        <v>3.7104901511681172E-2</v>
      </c>
    </row>
    <row r="48" spans="1:14" x14ac:dyDescent="0.2">
      <c r="A48" s="30"/>
      <c r="B48" s="30"/>
      <c r="C48" s="8" t="s">
        <v>10</v>
      </c>
      <c r="D48" s="9">
        <v>27423</v>
      </c>
      <c r="E48" s="19">
        <v>2133</v>
      </c>
      <c r="F48" s="9">
        <v>26991</v>
      </c>
      <c r="G48" s="30"/>
      <c r="H48" s="9">
        <v>27990</v>
      </c>
      <c r="I48" s="19">
        <v>2133</v>
      </c>
      <c r="J48" s="19">
        <v>28260</v>
      </c>
      <c r="K48" s="30"/>
      <c r="L48" s="20">
        <f t="shared" si="4"/>
        <v>2.0676074827699377E-2</v>
      </c>
      <c r="M48" s="20">
        <v>0</v>
      </c>
      <c r="N48" s="20">
        <v>4.701567189063021E-2</v>
      </c>
    </row>
    <row r="49" spans="1:14" x14ac:dyDescent="0.2">
      <c r="A49" s="30"/>
      <c r="B49" s="31" t="s">
        <v>25</v>
      </c>
      <c r="C49" s="12"/>
      <c r="E49" s="19"/>
      <c r="G49" s="30"/>
      <c r="K49" s="30"/>
    </row>
    <row r="50" spans="1:14" x14ac:dyDescent="0.2">
      <c r="A50" s="30"/>
      <c r="B50" s="30"/>
      <c r="C50" s="8" t="s">
        <v>9</v>
      </c>
      <c r="D50" s="9">
        <v>20595</v>
      </c>
      <c r="E50" s="19">
        <v>2133</v>
      </c>
      <c r="F50" s="9">
        <v>21000</v>
      </c>
      <c r="G50" s="30"/>
      <c r="H50" s="9">
        <v>21000</v>
      </c>
      <c r="I50" s="19">
        <v>2133</v>
      </c>
      <c r="J50" s="19">
        <v>21783</v>
      </c>
      <c r="K50" s="30"/>
      <c r="L50" s="20">
        <f t="shared" ref="L50:L51" si="5">(H50-D50)/D50</f>
        <v>1.9664967225054626E-2</v>
      </c>
      <c r="M50" s="20">
        <v>0</v>
      </c>
      <c r="N50" s="20">
        <v>3.7285714285714283E-2</v>
      </c>
    </row>
    <row r="51" spans="1:14" x14ac:dyDescent="0.2">
      <c r="A51" s="30"/>
      <c r="B51" s="30"/>
      <c r="C51" s="8" t="s">
        <v>10</v>
      </c>
      <c r="D51" s="9">
        <v>28911</v>
      </c>
      <c r="E51" s="19">
        <v>2133</v>
      </c>
      <c r="F51" s="9">
        <v>28317</v>
      </c>
      <c r="G51" s="30"/>
      <c r="H51" s="9">
        <v>29505</v>
      </c>
      <c r="I51" s="19">
        <v>2133</v>
      </c>
      <c r="J51" s="19">
        <v>29667</v>
      </c>
      <c r="K51" s="30"/>
      <c r="L51" s="20">
        <f t="shared" si="5"/>
        <v>2.054581301234824E-2</v>
      </c>
      <c r="M51" s="20">
        <v>0</v>
      </c>
      <c r="N51" s="20">
        <v>4.7674541794681641E-2</v>
      </c>
    </row>
    <row r="52" spans="1:14" x14ac:dyDescent="0.2">
      <c r="A52" s="30"/>
      <c r="B52" s="31" t="s">
        <v>26</v>
      </c>
      <c r="C52" s="12"/>
      <c r="E52" s="19"/>
      <c r="G52" s="30"/>
      <c r="K52" s="30"/>
    </row>
    <row r="53" spans="1:14" x14ac:dyDescent="0.2">
      <c r="A53" s="30"/>
      <c r="B53" s="30"/>
      <c r="C53" s="8" t="s">
        <v>9</v>
      </c>
      <c r="D53" s="9">
        <v>22452</v>
      </c>
      <c r="E53" s="19">
        <v>2133</v>
      </c>
      <c r="F53" s="9">
        <v>22668</v>
      </c>
      <c r="G53" s="30"/>
      <c r="H53" s="9">
        <v>22911</v>
      </c>
      <c r="I53" s="19">
        <v>2133</v>
      </c>
      <c r="J53" s="19">
        <v>23532</v>
      </c>
      <c r="K53" s="30"/>
      <c r="L53" s="20">
        <f t="shared" ref="L53:L54" si="6">(H53-D53)/D53</f>
        <v>2.0443613041154461E-2</v>
      </c>
      <c r="M53" s="20">
        <v>0</v>
      </c>
      <c r="N53" s="20">
        <v>3.8115404976177873E-2</v>
      </c>
    </row>
    <row r="54" spans="1:14" x14ac:dyDescent="0.2">
      <c r="A54" s="30"/>
      <c r="B54" s="30"/>
      <c r="C54" s="8" t="s">
        <v>10</v>
      </c>
      <c r="D54" s="9">
        <v>30660</v>
      </c>
      <c r="E54" s="19">
        <v>2133</v>
      </c>
      <c r="F54" s="9">
        <v>29904</v>
      </c>
      <c r="G54" s="30"/>
      <c r="H54" s="9">
        <v>31308</v>
      </c>
      <c r="I54" s="19">
        <v>2133</v>
      </c>
      <c r="J54" s="19">
        <v>31335</v>
      </c>
      <c r="K54" s="30"/>
      <c r="L54" s="20">
        <f t="shared" si="6"/>
        <v>2.1135029354207437E-2</v>
      </c>
      <c r="M54" s="20">
        <v>0</v>
      </c>
      <c r="N54" s="20">
        <v>4.7853130016051362E-2</v>
      </c>
    </row>
    <row r="55" spans="1:14" x14ac:dyDescent="0.2">
      <c r="A55" s="30"/>
      <c r="B55" s="31" t="s">
        <v>57</v>
      </c>
      <c r="C55" s="39"/>
      <c r="D55" s="32"/>
      <c r="E55" s="32"/>
      <c r="F55" s="32"/>
      <c r="G55" s="30"/>
      <c r="K55" s="30"/>
    </row>
    <row r="56" spans="1:14" x14ac:dyDescent="0.2">
      <c r="A56" s="30"/>
      <c r="B56" s="30"/>
      <c r="C56" s="8" t="s">
        <v>9</v>
      </c>
      <c r="D56" s="9">
        <v>12798</v>
      </c>
      <c r="E56" s="19">
        <v>2133</v>
      </c>
      <c r="F56" s="9">
        <v>19647</v>
      </c>
      <c r="G56" s="30"/>
      <c r="H56" s="9">
        <v>13068</v>
      </c>
      <c r="I56" s="19">
        <v>2133</v>
      </c>
      <c r="J56" s="19">
        <v>20376</v>
      </c>
      <c r="K56" s="30"/>
      <c r="L56" s="20">
        <f t="shared" ref="L56:L57" si="7">(H56-D56)/D56</f>
        <v>2.1097046413502109E-2</v>
      </c>
      <c r="M56" s="20">
        <v>0</v>
      </c>
      <c r="N56" s="20">
        <v>3.7104901511681172E-2</v>
      </c>
    </row>
    <row r="57" spans="1:14" x14ac:dyDescent="0.2">
      <c r="A57" s="30"/>
      <c r="B57" s="30"/>
      <c r="C57" s="8" t="s">
        <v>10</v>
      </c>
      <c r="D57" s="9">
        <v>12798</v>
      </c>
      <c r="E57" s="19">
        <v>2133</v>
      </c>
      <c r="F57" s="9">
        <v>26991</v>
      </c>
      <c r="G57" s="30"/>
      <c r="H57" s="9">
        <v>13068</v>
      </c>
      <c r="I57" s="19">
        <v>2133</v>
      </c>
      <c r="J57" s="19">
        <v>28260</v>
      </c>
      <c r="K57" s="30"/>
      <c r="L57" s="20">
        <f t="shared" si="7"/>
        <v>2.1097046413502109E-2</v>
      </c>
      <c r="M57" s="20">
        <v>0</v>
      </c>
      <c r="N57" s="20">
        <v>4.701567189063021E-2</v>
      </c>
    </row>
    <row r="58" spans="1:14" x14ac:dyDescent="0.2">
      <c r="A58" s="30"/>
      <c r="B58" s="30"/>
      <c r="E58" s="19"/>
      <c r="G58" s="30"/>
      <c r="I58" s="19"/>
      <c r="J58" s="19"/>
      <c r="K58" s="30"/>
      <c r="L58" s="20"/>
      <c r="M58" s="20"/>
      <c r="N58" s="20"/>
    </row>
    <row r="59" spans="1:14" x14ac:dyDescent="0.2">
      <c r="A59" s="30"/>
      <c r="B59" s="25" t="s">
        <v>27</v>
      </c>
      <c r="C59" s="37"/>
      <c r="D59" s="27"/>
      <c r="E59" s="27"/>
      <c r="F59" s="27"/>
      <c r="G59" s="38"/>
      <c r="H59" s="27"/>
      <c r="I59" s="27"/>
      <c r="J59" s="27"/>
      <c r="K59" s="38"/>
      <c r="L59" s="29"/>
      <c r="M59" s="29"/>
      <c r="N59" s="29"/>
    </row>
    <row r="60" spans="1:14" x14ac:dyDescent="0.2">
      <c r="A60" s="30"/>
      <c r="B60" s="31" t="s">
        <v>28</v>
      </c>
      <c r="C60" s="12"/>
      <c r="D60" s="32"/>
      <c r="E60" s="32"/>
      <c r="F60" s="32"/>
      <c r="G60" s="30"/>
      <c r="K60" s="30"/>
    </row>
    <row r="61" spans="1:14" x14ac:dyDescent="0.2">
      <c r="A61" s="30"/>
      <c r="B61" s="33"/>
      <c r="C61" s="8" t="s">
        <v>9</v>
      </c>
      <c r="D61" s="9">
        <v>16416</v>
      </c>
      <c r="E61" s="19">
        <v>2133</v>
      </c>
      <c r="F61" s="9">
        <v>17685</v>
      </c>
      <c r="G61" s="30"/>
      <c r="H61" s="9">
        <v>16821</v>
      </c>
      <c r="I61" s="19">
        <v>2133</v>
      </c>
      <c r="J61" s="19">
        <v>18144</v>
      </c>
      <c r="K61" s="30"/>
      <c r="L61" s="20">
        <f t="shared" ref="L61:L62" si="8">(H61-D61)/D61</f>
        <v>2.4671052631578948E-2</v>
      </c>
      <c r="M61" s="20">
        <v>0</v>
      </c>
      <c r="N61" s="20">
        <v>2.5954198473282442E-2</v>
      </c>
    </row>
    <row r="62" spans="1:14" x14ac:dyDescent="0.2">
      <c r="A62" s="30"/>
      <c r="B62" s="33"/>
      <c r="C62" s="8" t="s">
        <v>10</v>
      </c>
      <c r="D62" s="9">
        <v>25785</v>
      </c>
      <c r="E62" s="19">
        <v>2133</v>
      </c>
      <c r="F62" s="9">
        <v>27297</v>
      </c>
      <c r="G62" s="30"/>
      <c r="H62" s="9">
        <v>26433</v>
      </c>
      <c r="I62" s="19">
        <v>2133</v>
      </c>
      <c r="J62" s="19">
        <v>27297</v>
      </c>
      <c r="K62" s="30"/>
      <c r="L62" s="20">
        <f t="shared" si="8"/>
        <v>2.5130890052356022E-2</v>
      </c>
      <c r="M62" s="20">
        <v>0</v>
      </c>
      <c r="N62" s="20">
        <v>0</v>
      </c>
    </row>
    <row r="63" spans="1:14" x14ac:dyDescent="0.2">
      <c r="A63" s="30"/>
      <c r="B63" s="31" t="s">
        <v>29</v>
      </c>
      <c r="C63" s="12"/>
      <c r="E63" s="19"/>
      <c r="G63" s="30"/>
      <c r="K63" s="30"/>
    </row>
    <row r="64" spans="1:14" x14ac:dyDescent="0.2">
      <c r="A64" s="30"/>
      <c r="B64" s="33"/>
      <c r="C64" s="8" t="s">
        <v>9</v>
      </c>
      <c r="D64" s="9">
        <v>18171</v>
      </c>
      <c r="E64" s="19">
        <v>2133</v>
      </c>
      <c r="F64" s="9">
        <v>19116</v>
      </c>
      <c r="G64" s="30"/>
      <c r="H64" s="34">
        <v>18630</v>
      </c>
      <c r="I64" s="19">
        <v>2133</v>
      </c>
      <c r="J64" s="19">
        <v>19872</v>
      </c>
      <c r="K64" s="30"/>
      <c r="L64" s="20">
        <f t="shared" ref="L64:L65" si="9">(H64-D64)/D64</f>
        <v>2.5260029717682021E-2</v>
      </c>
      <c r="M64" s="20">
        <v>0</v>
      </c>
      <c r="N64" s="20">
        <v>3.954802259887006E-2</v>
      </c>
    </row>
    <row r="65" spans="1:14" x14ac:dyDescent="0.2">
      <c r="A65" s="30"/>
      <c r="B65" s="33"/>
      <c r="C65" s="8" t="s">
        <v>10</v>
      </c>
      <c r="D65" s="9">
        <v>25056</v>
      </c>
      <c r="E65" s="19">
        <v>2133</v>
      </c>
      <c r="F65" s="9">
        <v>26568</v>
      </c>
      <c r="G65" s="30"/>
      <c r="H65" s="34">
        <v>25677</v>
      </c>
      <c r="I65" s="19">
        <v>2133</v>
      </c>
      <c r="J65" s="19">
        <v>26568</v>
      </c>
      <c r="K65" s="30"/>
      <c r="L65" s="20">
        <f t="shared" si="9"/>
        <v>2.4784482758620691E-2</v>
      </c>
      <c r="M65" s="20">
        <v>0</v>
      </c>
      <c r="N65" s="20">
        <v>0</v>
      </c>
    </row>
    <row r="66" spans="1:14" x14ac:dyDescent="0.2">
      <c r="B66" s="31" t="s">
        <v>30</v>
      </c>
      <c r="C66" s="12"/>
      <c r="E66" s="19"/>
      <c r="G66" s="30"/>
      <c r="H66" s="34"/>
      <c r="K66" s="30"/>
    </row>
    <row r="67" spans="1:14" x14ac:dyDescent="0.2">
      <c r="A67" s="30"/>
      <c r="B67" s="30"/>
      <c r="C67" s="8" t="s">
        <v>9</v>
      </c>
      <c r="D67" s="9">
        <v>18279</v>
      </c>
      <c r="E67" s="19">
        <v>2133</v>
      </c>
      <c r="F67" s="9">
        <v>19116</v>
      </c>
      <c r="G67" s="30"/>
      <c r="H67" s="34">
        <v>18738</v>
      </c>
      <c r="I67" s="19">
        <v>2133</v>
      </c>
      <c r="J67" s="19">
        <v>19872</v>
      </c>
      <c r="K67" s="30"/>
      <c r="L67" s="20">
        <f t="shared" ref="L67:L68" si="10">(H67-D67)/D67</f>
        <v>2.5110782865583457E-2</v>
      </c>
      <c r="M67" s="20">
        <v>0</v>
      </c>
      <c r="N67" s="20">
        <v>3.954802259887006E-2</v>
      </c>
    </row>
    <row r="68" spans="1:14" x14ac:dyDescent="0.2">
      <c r="A68" s="30"/>
      <c r="B68" s="30"/>
      <c r="C68" s="8" t="s">
        <v>10</v>
      </c>
      <c r="D68" s="9">
        <v>25164</v>
      </c>
      <c r="E68" s="19">
        <v>2133</v>
      </c>
      <c r="F68" s="9">
        <v>26568</v>
      </c>
      <c r="G68" s="30"/>
      <c r="H68" s="34">
        <v>25785</v>
      </c>
      <c r="I68" s="19">
        <v>2133</v>
      </c>
      <c r="J68" s="19">
        <v>26568</v>
      </c>
      <c r="K68" s="30"/>
      <c r="L68" s="20">
        <f t="shared" si="10"/>
        <v>2.4678111587982832E-2</v>
      </c>
      <c r="M68" s="20">
        <v>0</v>
      </c>
      <c r="N68" s="20">
        <v>0</v>
      </c>
    </row>
    <row r="69" spans="1:14" x14ac:dyDescent="0.2">
      <c r="A69" s="30"/>
      <c r="B69" s="31" t="s">
        <v>31</v>
      </c>
      <c r="C69" s="12"/>
      <c r="D69" s="32"/>
      <c r="E69" s="32"/>
      <c r="F69" s="32"/>
      <c r="G69" s="30"/>
      <c r="K69" s="30"/>
    </row>
    <row r="70" spans="1:14" x14ac:dyDescent="0.2">
      <c r="A70" s="30"/>
      <c r="B70" s="33"/>
      <c r="C70" s="8" t="s">
        <v>9</v>
      </c>
      <c r="D70" s="9">
        <v>16416</v>
      </c>
      <c r="E70" s="19">
        <v>2133</v>
      </c>
      <c r="F70" s="9">
        <v>17685</v>
      </c>
      <c r="G70" s="30"/>
      <c r="H70" s="9">
        <v>16821</v>
      </c>
      <c r="I70" s="19">
        <v>2133</v>
      </c>
      <c r="J70" s="19">
        <v>18144</v>
      </c>
      <c r="K70" s="30"/>
      <c r="L70" s="20">
        <f t="shared" ref="L70:L71" si="11">(H70-D70)/D70</f>
        <v>2.4671052631578948E-2</v>
      </c>
      <c r="M70" s="20">
        <v>0</v>
      </c>
      <c r="N70" s="20">
        <v>2.5954198473282442E-2</v>
      </c>
    </row>
    <row r="71" spans="1:14" x14ac:dyDescent="0.2">
      <c r="A71" s="30"/>
      <c r="B71" s="33"/>
      <c r="C71" s="8" t="s">
        <v>10</v>
      </c>
      <c r="D71" s="9">
        <v>25785</v>
      </c>
      <c r="E71" s="19">
        <v>2133</v>
      </c>
      <c r="F71" s="9">
        <v>27297</v>
      </c>
      <c r="G71" s="30"/>
      <c r="H71" s="9">
        <v>26433</v>
      </c>
      <c r="I71" s="19">
        <v>2133</v>
      </c>
      <c r="J71" s="19">
        <v>27297</v>
      </c>
      <c r="K71" s="30"/>
      <c r="L71" s="20">
        <f t="shared" si="11"/>
        <v>2.5130890052356022E-2</v>
      </c>
      <c r="M71" s="20">
        <v>0</v>
      </c>
      <c r="N71" s="20">
        <v>0</v>
      </c>
    </row>
    <row r="72" spans="1:14" x14ac:dyDescent="0.2">
      <c r="A72" s="30"/>
      <c r="B72" s="30"/>
      <c r="E72" s="19"/>
      <c r="G72" s="30"/>
      <c r="H72" s="34"/>
      <c r="I72" s="19"/>
      <c r="J72" s="19"/>
      <c r="K72" s="30"/>
      <c r="L72" s="20"/>
      <c r="M72" s="20"/>
      <c r="N72" s="20"/>
    </row>
    <row r="73" spans="1:14" x14ac:dyDescent="0.2">
      <c r="A73" s="30"/>
      <c r="B73" s="25" t="s">
        <v>32</v>
      </c>
      <c r="C73" s="37"/>
      <c r="D73" s="27"/>
      <c r="E73" s="27"/>
      <c r="F73" s="27"/>
      <c r="G73" s="38"/>
      <c r="H73" s="27"/>
      <c r="I73" s="27"/>
      <c r="J73" s="27"/>
      <c r="K73" s="38"/>
      <c r="L73" s="29"/>
      <c r="M73" s="29"/>
      <c r="N73" s="29"/>
    </row>
    <row r="74" spans="1:14" x14ac:dyDescent="0.2">
      <c r="A74" s="30"/>
      <c r="B74" s="31" t="s">
        <v>33</v>
      </c>
      <c r="C74" s="12"/>
      <c r="D74" s="32"/>
      <c r="E74" s="32"/>
      <c r="F74" s="32"/>
      <c r="G74" s="30"/>
      <c r="K74" s="30"/>
    </row>
    <row r="75" spans="1:14" x14ac:dyDescent="0.2">
      <c r="A75" s="30"/>
      <c r="B75" s="33"/>
      <c r="C75" s="8" t="s">
        <v>9</v>
      </c>
      <c r="D75" s="9">
        <v>39618</v>
      </c>
      <c r="E75" s="19">
        <v>2136</v>
      </c>
      <c r="F75" s="9">
        <v>35418</v>
      </c>
      <c r="G75" s="30"/>
      <c r="H75" s="9">
        <v>41598</v>
      </c>
      <c r="I75" s="19">
        <v>2136</v>
      </c>
      <c r="J75" s="19">
        <v>37740</v>
      </c>
      <c r="K75" s="30"/>
      <c r="L75" s="20">
        <f t="shared" ref="L75:L76" si="12">(H75-D75)/D75</f>
        <v>4.9977283053157656E-2</v>
      </c>
      <c r="M75" s="20">
        <v>0</v>
      </c>
      <c r="N75" s="20">
        <v>6.5559884804336777E-2</v>
      </c>
    </row>
    <row r="76" spans="1:14" x14ac:dyDescent="0.2">
      <c r="A76" s="30"/>
      <c r="B76" s="33"/>
      <c r="C76" s="8" t="s">
        <v>10</v>
      </c>
      <c r="D76" s="9">
        <v>49878</v>
      </c>
      <c r="E76" s="19">
        <v>2136</v>
      </c>
      <c r="F76" s="9">
        <v>44022</v>
      </c>
      <c r="G76" s="30"/>
      <c r="H76" s="9">
        <v>52380</v>
      </c>
      <c r="I76" s="19">
        <v>2136</v>
      </c>
      <c r="J76" s="19">
        <v>46956</v>
      </c>
      <c r="K76" s="30"/>
      <c r="L76" s="20">
        <f t="shared" si="12"/>
        <v>5.0162396246842295E-2</v>
      </c>
      <c r="M76" s="20">
        <v>0</v>
      </c>
      <c r="N76" s="20">
        <v>6.6648493934850755E-2</v>
      </c>
    </row>
    <row r="77" spans="1:14" x14ac:dyDescent="0.2">
      <c r="A77" s="30"/>
      <c r="B77" s="31" t="s">
        <v>34</v>
      </c>
      <c r="C77" s="12"/>
      <c r="E77" s="19"/>
      <c r="G77" s="30"/>
      <c r="K77" s="30"/>
    </row>
    <row r="78" spans="1:14" x14ac:dyDescent="0.2">
      <c r="A78" s="30"/>
      <c r="B78" s="33"/>
      <c r="C78" s="8" t="s">
        <v>9</v>
      </c>
      <c r="D78" s="9">
        <v>48312</v>
      </c>
      <c r="E78" s="19">
        <v>2136</v>
      </c>
      <c r="F78" s="9">
        <v>43482</v>
      </c>
      <c r="G78" s="30"/>
      <c r="H78" s="9">
        <v>50724</v>
      </c>
      <c r="I78" s="19">
        <v>2136</v>
      </c>
      <c r="J78" s="19">
        <v>46380</v>
      </c>
      <c r="K78" s="30"/>
      <c r="L78" s="20">
        <f t="shared" ref="L78:L79" si="13">(H78-D78)/D78</f>
        <v>4.9925484351713859E-2</v>
      </c>
      <c r="M78" s="20">
        <v>0</v>
      </c>
      <c r="N78" s="20">
        <v>6.6648268248930595E-2</v>
      </c>
    </row>
    <row r="79" spans="1:14" x14ac:dyDescent="0.2">
      <c r="A79" s="30"/>
      <c r="B79" s="33"/>
      <c r="C79" s="8" t="s">
        <v>10</v>
      </c>
      <c r="D79" s="9">
        <v>48312</v>
      </c>
      <c r="E79" s="19">
        <v>2136</v>
      </c>
      <c r="F79" s="9">
        <v>43482</v>
      </c>
      <c r="G79" s="30"/>
      <c r="H79" s="9">
        <v>50724</v>
      </c>
      <c r="I79" s="19">
        <v>2136</v>
      </c>
      <c r="J79" s="19">
        <v>46380</v>
      </c>
      <c r="K79" s="30"/>
      <c r="L79" s="20">
        <f t="shared" si="13"/>
        <v>4.9925484351713859E-2</v>
      </c>
      <c r="M79" s="20">
        <v>0</v>
      </c>
      <c r="N79" s="20">
        <v>6.6648268248930595E-2</v>
      </c>
    </row>
    <row r="80" spans="1:14" x14ac:dyDescent="0.2">
      <c r="A80" s="30"/>
      <c r="B80" s="31" t="s">
        <v>35</v>
      </c>
      <c r="C80" s="12"/>
      <c r="E80" s="19"/>
      <c r="G80" s="30"/>
      <c r="K80" s="30"/>
    </row>
    <row r="81" spans="1:16" x14ac:dyDescent="0.2">
      <c r="A81" s="30"/>
      <c r="B81" s="30"/>
      <c r="C81" s="8" t="s">
        <v>9</v>
      </c>
      <c r="D81" s="9">
        <v>23571</v>
      </c>
      <c r="E81" s="19">
        <v>2133</v>
      </c>
      <c r="F81" s="9">
        <v>22599</v>
      </c>
      <c r="G81" s="30"/>
      <c r="H81" s="9">
        <v>24759</v>
      </c>
      <c r="I81" s="19">
        <v>2133</v>
      </c>
      <c r="J81" s="19">
        <v>24030</v>
      </c>
      <c r="K81" s="30"/>
      <c r="L81" s="20">
        <f t="shared" ref="L81:L82" si="14">(H81-D81)/D81</f>
        <v>5.0400916380297825E-2</v>
      </c>
      <c r="M81" s="20">
        <v>0</v>
      </c>
      <c r="N81" s="20">
        <v>6.3321385902031069E-2</v>
      </c>
    </row>
    <row r="82" spans="1:16" x14ac:dyDescent="0.2">
      <c r="A82" s="30"/>
      <c r="B82" s="30"/>
      <c r="C82" s="8" t="s">
        <v>10</v>
      </c>
      <c r="D82" s="9">
        <v>31833</v>
      </c>
      <c r="E82" s="19">
        <v>2133</v>
      </c>
      <c r="F82" s="9">
        <v>29781</v>
      </c>
      <c r="G82" s="30"/>
      <c r="H82" s="9">
        <v>33426</v>
      </c>
      <c r="I82" s="19">
        <v>2133</v>
      </c>
      <c r="J82" s="19">
        <v>31725</v>
      </c>
      <c r="K82" s="30"/>
      <c r="L82" s="20">
        <f t="shared" si="14"/>
        <v>5.0042408821034778E-2</v>
      </c>
      <c r="M82" s="20">
        <v>0</v>
      </c>
      <c r="N82" s="20">
        <v>6.527651858567543E-2</v>
      </c>
    </row>
    <row r="83" spans="1:16" x14ac:dyDescent="0.2">
      <c r="A83" s="30"/>
      <c r="B83" s="30"/>
      <c r="E83" s="19"/>
      <c r="G83" s="30"/>
      <c r="I83" s="19"/>
      <c r="J83" s="19"/>
      <c r="K83" s="30"/>
      <c r="L83" s="20"/>
      <c r="M83" s="20"/>
      <c r="N83" s="20"/>
    </row>
    <row r="84" spans="1:16" x14ac:dyDescent="0.2">
      <c r="A84" s="30"/>
      <c r="B84" s="25" t="s">
        <v>36</v>
      </c>
      <c r="C84" s="37"/>
      <c r="D84" s="27"/>
      <c r="E84" s="27"/>
      <c r="F84" s="27"/>
      <c r="G84" s="38"/>
      <c r="H84" s="27"/>
      <c r="I84" s="27"/>
      <c r="J84" s="27"/>
      <c r="K84" s="38"/>
      <c r="L84" s="29"/>
      <c r="M84" s="29"/>
      <c r="N84" s="29"/>
    </row>
    <row r="85" spans="1:16" x14ac:dyDescent="0.2">
      <c r="A85" s="30"/>
      <c r="B85" s="31" t="s">
        <v>37</v>
      </c>
      <c r="C85" s="12"/>
      <c r="D85" s="32"/>
      <c r="E85" s="32"/>
      <c r="F85" s="32"/>
      <c r="G85" s="30"/>
      <c r="K85" s="30"/>
    </row>
    <row r="86" spans="1:16" x14ac:dyDescent="0.2">
      <c r="A86" s="30"/>
      <c r="B86" s="33"/>
      <c r="C86" s="8" t="s">
        <v>9</v>
      </c>
      <c r="D86" s="9">
        <v>14364</v>
      </c>
      <c r="E86" s="19">
        <v>2133</v>
      </c>
      <c r="F86" s="9">
        <v>16497</v>
      </c>
      <c r="G86" s="30"/>
      <c r="H86" s="34">
        <v>14364</v>
      </c>
      <c r="I86" s="19">
        <v>2133</v>
      </c>
      <c r="J86" s="19">
        <v>16497</v>
      </c>
      <c r="K86" s="30"/>
      <c r="L86" s="20">
        <f t="shared" ref="L86:L87" si="15">(H86-D86)/D86</f>
        <v>0</v>
      </c>
      <c r="M86" s="20">
        <v>0</v>
      </c>
      <c r="N86" s="20">
        <v>0</v>
      </c>
      <c r="O86" s="32"/>
      <c r="P86" s="32"/>
    </row>
    <row r="87" spans="1:16" x14ac:dyDescent="0.2">
      <c r="A87" s="30"/>
      <c r="B87" s="33"/>
      <c r="C87" s="8" t="s">
        <v>10</v>
      </c>
      <c r="D87" s="9">
        <v>24057</v>
      </c>
      <c r="E87" s="19">
        <v>2133</v>
      </c>
      <c r="F87" s="9">
        <v>26190</v>
      </c>
      <c r="G87" s="30"/>
      <c r="H87" s="34">
        <v>24057</v>
      </c>
      <c r="I87" s="19">
        <v>2133</v>
      </c>
      <c r="J87" s="19">
        <v>26190</v>
      </c>
      <c r="K87" s="30"/>
      <c r="L87" s="20">
        <f t="shared" si="15"/>
        <v>0</v>
      </c>
      <c r="M87" s="20">
        <v>0</v>
      </c>
      <c r="N87" s="20">
        <v>0</v>
      </c>
      <c r="O87" s="32"/>
    </row>
    <row r="88" spans="1:16" x14ac:dyDescent="0.2">
      <c r="A88" s="30"/>
      <c r="B88" s="31" t="s">
        <v>38</v>
      </c>
      <c r="C88" s="12"/>
      <c r="E88" s="19"/>
      <c r="G88" s="30"/>
      <c r="K88" s="30"/>
    </row>
    <row r="89" spans="1:16" x14ac:dyDescent="0.2">
      <c r="A89" s="30"/>
      <c r="B89" s="33"/>
      <c r="C89" s="8" t="s">
        <v>9</v>
      </c>
      <c r="D89" s="9">
        <v>30498</v>
      </c>
      <c r="E89" s="19">
        <v>2133</v>
      </c>
      <c r="F89" s="9">
        <v>30510</v>
      </c>
      <c r="G89" s="30"/>
      <c r="H89" s="9">
        <v>31107.96</v>
      </c>
      <c r="I89" s="19">
        <v>2133</v>
      </c>
      <c r="J89" s="19">
        <v>31368</v>
      </c>
      <c r="K89" s="30"/>
      <c r="L89" s="20">
        <f t="shared" ref="L89:L90" si="16">(H89-D89)/D89</f>
        <v>1.9999999999999973E-2</v>
      </c>
      <c r="M89" s="20">
        <v>0</v>
      </c>
      <c r="N89" s="20">
        <v>2.8121927236971486E-2</v>
      </c>
    </row>
    <row r="90" spans="1:16" x14ac:dyDescent="0.2">
      <c r="A90" s="30"/>
      <c r="B90" s="33"/>
      <c r="C90" s="8" t="s">
        <v>10</v>
      </c>
      <c r="D90" s="9">
        <v>42498</v>
      </c>
      <c r="E90" s="19">
        <v>2133</v>
      </c>
      <c r="F90" s="9">
        <v>41406</v>
      </c>
      <c r="G90" s="30"/>
      <c r="H90" s="9">
        <v>43347.96</v>
      </c>
      <c r="I90" s="19">
        <v>2133</v>
      </c>
      <c r="J90" s="19">
        <v>42594</v>
      </c>
      <c r="K90" s="30"/>
      <c r="L90" s="20">
        <f t="shared" si="16"/>
        <v>1.999999999999998E-2</v>
      </c>
      <c r="M90" s="20">
        <v>0</v>
      </c>
      <c r="N90" s="20">
        <v>2.8691493986378786E-2</v>
      </c>
    </row>
    <row r="91" spans="1:16" x14ac:dyDescent="0.2">
      <c r="A91" s="30"/>
      <c r="B91" s="31" t="s">
        <v>39</v>
      </c>
      <c r="C91" s="12"/>
      <c r="E91" s="19"/>
      <c r="G91" s="30"/>
      <c r="K91" s="30"/>
    </row>
    <row r="92" spans="1:16" x14ac:dyDescent="0.2">
      <c r="A92" s="30"/>
      <c r="B92" s="30"/>
      <c r="C92" s="8" t="s">
        <v>9</v>
      </c>
      <c r="D92" s="9">
        <v>19917</v>
      </c>
      <c r="E92" s="19">
        <v>2133</v>
      </c>
      <c r="F92" s="9">
        <v>21660</v>
      </c>
      <c r="G92" s="30"/>
      <c r="H92" s="9">
        <v>19917</v>
      </c>
      <c r="I92" s="19">
        <v>2133</v>
      </c>
      <c r="J92" s="19">
        <v>21660</v>
      </c>
      <c r="K92" s="30"/>
      <c r="L92" s="20">
        <f t="shared" ref="L92:L93" si="17">(H92-D92)/D92</f>
        <v>0</v>
      </c>
      <c r="M92" s="20">
        <v>0</v>
      </c>
      <c r="N92" s="20">
        <v>0</v>
      </c>
    </row>
    <row r="93" spans="1:16" x14ac:dyDescent="0.2">
      <c r="A93" s="30"/>
      <c r="B93" s="30"/>
      <c r="C93" s="8" t="s">
        <v>10</v>
      </c>
      <c r="D93" s="9">
        <v>27627</v>
      </c>
      <c r="E93" s="19">
        <v>2133</v>
      </c>
      <c r="F93" s="9">
        <v>29760</v>
      </c>
      <c r="G93" s="30"/>
      <c r="H93" s="9">
        <v>27627</v>
      </c>
      <c r="I93" s="19">
        <v>2133</v>
      </c>
      <c r="J93" s="19">
        <v>29760</v>
      </c>
      <c r="K93" s="30"/>
      <c r="L93" s="20">
        <f t="shared" si="17"/>
        <v>0</v>
      </c>
      <c r="M93" s="20">
        <v>0</v>
      </c>
      <c r="N93" s="20">
        <v>0</v>
      </c>
    </row>
    <row r="94" spans="1:16" ht="14.25" x14ac:dyDescent="0.2">
      <c r="A94" s="30"/>
      <c r="B94" s="31" t="s">
        <v>40</v>
      </c>
      <c r="C94" s="12"/>
      <c r="E94" s="19"/>
      <c r="G94" s="30"/>
      <c r="I94" s="19"/>
      <c r="J94" s="19"/>
      <c r="K94" s="30"/>
      <c r="L94" s="20"/>
      <c r="M94" s="20"/>
      <c r="N94" s="20"/>
    </row>
    <row r="95" spans="1:16" x14ac:dyDescent="0.2">
      <c r="A95" s="30"/>
      <c r="B95" s="30"/>
      <c r="C95" s="8" t="s">
        <v>9</v>
      </c>
      <c r="D95" s="9">
        <v>24840</v>
      </c>
      <c r="E95" s="19">
        <v>2133</v>
      </c>
      <c r="F95" s="19">
        <v>26250</v>
      </c>
      <c r="G95" s="30"/>
      <c r="H95" s="9">
        <v>24840</v>
      </c>
      <c r="I95" s="19">
        <v>2133</v>
      </c>
      <c r="J95" s="19">
        <v>26973</v>
      </c>
      <c r="K95" s="30"/>
      <c r="L95" s="20">
        <f t="shared" ref="L95:L96" si="18">(H95-D95)/D95</f>
        <v>0</v>
      </c>
      <c r="M95" s="20">
        <v>0</v>
      </c>
      <c r="N95" s="20">
        <v>2.7542857142857143E-2</v>
      </c>
    </row>
    <row r="96" spans="1:16" x14ac:dyDescent="0.2">
      <c r="A96" s="30"/>
      <c r="B96" s="30"/>
      <c r="C96" s="8" t="s">
        <v>10</v>
      </c>
      <c r="D96" s="9">
        <v>32565</v>
      </c>
      <c r="E96" s="19">
        <v>2133</v>
      </c>
      <c r="F96" s="19">
        <v>33750</v>
      </c>
      <c r="G96" s="30"/>
      <c r="H96" s="9">
        <v>32565</v>
      </c>
      <c r="I96" s="19">
        <v>2133</v>
      </c>
      <c r="J96" s="19">
        <v>34698</v>
      </c>
      <c r="K96" s="30"/>
      <c r="L96" s="20">
        <f t="shared" si="18"/>
        <v>0</v>
      </c>
      <c r="M96" s="20">
        <v>0</v>
      </c>
      <c r="N96" s="20">
        <v>2.8088888888888889E-2</v>
      </c>
    </row>
    <row r="97" spans="1:14" ht="14.25" x14ac:dyDescent="0.2">
      <c r="A97" s="30"/>
      <c r="B97" s="31" t="s">
        <v>41</v>
      </c>
      <c r="C97" s="12"/>
      <c r="E97" s="19"/>
      <c r="G97" s="30"/>
      <c r="I97" s="19"/>
      <c r="J97" s="19"/>
      <c r="K97" s="30"/>
      <c r="L97" s="20"/>
      <c r="M97" s="20"/>
      <c r="N97" s="20"/>
    </row>
    <row r="98" spans="1:14" ht="12" customHeight="1" x14ac:dyDescent="0.2">
      <c r="A98" s="30"/>
      <c r="B98" s="30"/>
      <c r="C98" s="8" t="s">
        <v>9</v>
      </c>
      <c r="D98" s="36">
        <v>40500</v>
      </c>
      <c r="E98" s="40">
        <v>1083</v>
      </c>
      <c r="F98" s="40">
        <v>39501</v>
      </c>
      <c r="G98" s="30"/>
      <c r="H98" s="9">
        <v>40500</v>
      </c>
      <c r="I98" s="19">
        <v>1083</v>
      </c>
      <c r="J98" s="19">
        <v>41583</v>
      </c>
      <c r="K98" s="30"/>
      <c r="L98" s="20">
        <f t="shared" ref="L98:L99" si="19">(H98-D98)/D98</f>
        <v>0</v>
      </c>
      <c r="M98" s="20">
        <v>0</v>
      </c>
      <c r="N98" s="20">
        <v>5.2707526391736918E-2</v>
      </c>
    </row>
    <row r="99" spans="1:14" x14ac:dyDescent="0.2">
      <c r="A99" s="30"/>
      <c r="B99" s="30"/>
      <c r="C99" s="8" t="s">
        <v>10</v>
      </c>
      <c r="D99" s="36">
        <v>40500</v>
      </c>
      <c r="E99" s="40">
        <v>1083</v>
      </c>
      <c r="F99" s="40">
        <v>39501</v>
      </c>
      <c r="G99" s="30"/>
      <c r="H99" s="9">
        <v>40500</v>
      </c>
      <c r="I99" s="19">
        <v>1083</v>
      </c>
      <c r="J99" s="19">
        <v>41583</v>
      </c>
      <c r="K99" s="30"/>
      <c r="L99" s="20">
        <f t="shared" si="19"/>
        <v>0</v>
      </c>
      <c r="M99" s="20">
        <v>0</v>
      </c>
      <c r="N99" s="20">
        <v>5.2707526391736918E-2</v>
      </c>
    </row>
    <row r="100" spans="1:14" ht="14.25" x14ac:dyDescent="0.2">
      <c r="A100" s="30"/>
      <c r="B100" s="31" t="s">
        <v>42</v>
      </c>
      <c r="C100" s="12"/>
      <c r="E100" s="19"/>
      <c r="G100" s="30"/>
      <c r="I100" s="19"/>
      <c r="J100" s="19"/>
      <c r="K100" s="30"/>
      <c r="L100" s="20"/>
      <c r="M100" s="20"/>
      <c r="N100" s="20"/>
    </row>
    <row r="101" spans="1:14" x14ac:dyDescent="0.2">
      <c r="A101" s="30"/>
      <c r="B101" s="30"/>
      <c r="C101" s="8" t="s">
        <v>9</v>
      </c>
      <c r="D101" s="36">
        <v>46800</v>
      </c>
      <c r="E101" s="40">
        <v>1083</v>
      </c>
      <c r="F101" s="40">
        <v>39000</v>
      </c>
      <c r="G101" s="30"/>
      <c r="H101" s="9">
        <v>46800</v>
      </c>
      <c r="I101" s="19">
        <v>1083</v>
      </c>
      <c r="J101" s="19">
        <v>40083</v>
      </c>
      <c r="K101" s="30"/>
      <c r="L101" s="20">
        <f t="shared" ref="L101:L102" si="20">(H101-D101)/D101</f>
        <v>0</v>
      </c>
      <c r="M101" s="20"/>
      <c r="N101" s="20"/>
    </row>
    <row r="102" spans="1:14" x14ac:dyDescent="0.2">
      <c r="A102" s="30"/>
      <c r="B102" s="30"/>
      <c r="C102" s="8" t="s">
        <v>10</v>
      </c>
      <c r="D102" s="36">
        <v>46800</v>
      </c>
      <c r="E102" s="40">
        <v>1083</v>
      </c>
      <c r="F102" s="40">
        <v>45000</v>
      </c>
      <c r="G102" s="30"/>
      <c r="H102" s="9">
        <v>46800</v>
      </c>
      <c r="I102" s="19">
        <v>1083</v>
      </c>
      <c r="J102" s="19">
        <v>46083</v>
      </c>
      <c r="K102" s="30"/>
      <c r="L102" s="20">
        <f t="shared" si="20"/>
        <v>0</v>
      </c>
      <c r="M102" s="20"/>
      <c r="N102" s="20"/>
    </row>
    <row r="103" spans="1:14" x14ac:dyDescent="0.2">
      <c r="A103" s="30"/>
      <c r="B103" s="31" t="s">
        <v>43</v>
      </c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20"/>
      <c r="N103" s="20"/>
    </row>
    <row r="104" spans="1:14" ht="12" customHeight="1" x14ac:dyDescent="0.2">
      <c r="A104" s="30"/>
      <c r="C104" s="8" t="s">
        <v>9</v>
      </c>
      <c r="D104" s="32">
        <v>33426</v>
      </c>
      <c r="E104" s="12"/>
      <c r="F104" s="12"/>
      <c r="G104" s="12"/>
      <c r="H104" s="32">
        <v>33426</v>
      </c>
      <c r="I104" s="12"/>
      <c r="J104" s="12"/>
      <c r="K104" s="12"/>
      <c r="L104" s="20">
        <f t="shared" ref="L104:L105" si="21">(H104-D104)/D104</f>
        <v>0</v>
      </c>
      <c r="M104" s="20">
        <v>0</v>
      </c>
      <c r="N104" s="20">
        <v>2.7769230769230768E-2</v>
      </c>
    </row>
    <row r="105" spans="1:14" x14ac:dyDescent="0.2">
      <c r="A105" s="30"/>
      <c r="C105" s="8" t="s">
        <v>10</v>
      </c>
      <c r="D105" s="32">
        <v>33426</v>
      </c>
      <c r="E105" s="12"/>
      <c r="F105" s="12"/>
      <c r="G105" s="12"/>
      <c r="H105" s="32">
        <v>33426</v>
      </c>
      <c r="I105" s="12"/>
      <c r="J105" s="12"/>
      <c r="K105" s="12"/>
      <c r="L105" s="20">
        <f t="shared" si="21"/>
        <v>0</v>
      </c>
      <c r="M105" s="20">
        <v>0</v>
      </c>
      <c r="N105" s="20">
        <v>2.4066666666666667E-2</v>
      </c>
    </row>
    <row r="106" spans="1:14" x14ac:dyDescent="0.2">
      <c r="A106" s="30"/>
      <c r="B106" s="30"/>
      <c r="D106" s="41"/>
      <c r="E106" s="41"/>
      <c r="F106" s="41"/>
      <c r="G106" s="30"/>
      <c r="I106" s="19"/>
      <c r="J106" s="19"/>
      <c r="K106" s="30"/>
      <c r="L106" s="20"/>
      <c r="M106" s="20"/>
      <c r="N106" s="20"/>
    </row>
    <row r="107" spans="1:14" x14ac:dyDescent="0.2">
      <c r="A107" s="30"/>
      <c r="B107" s="25" t="s">
        <v>44</v>
      </c>
      <c r="C107" s="37"/>
      <c r="D107" s="27"/>
      <c r="E107" s="27"/>
      <c r="F107" s="27"/>
      <c r="G107" s="38"/>
      <c r="H107" s="27"/>
      <c r="I107" s="27"/>
      <c r="J107" s="27"/>
      <c r="K107" s="38"/>
      <c r="L107" s="29"/>
      <c r="M107" s="29"/>
      <c r="N107" s="29"/>
    </row>
    <row r="108" spans="1:14" x14ac:dyDescent="0.2">
      <c r="A108" s="30"/>
      <c r="B108" s="31" t="s">
        <v>28</v>
      </c>
      <c r="C108" s="12"/>
      <c r="D108" s="32"/>
      <c r="E108" s="32"/>
      <c r="F108" s="32"/>
      <c r="G108" s="30"/>
      <c r="K108" s="30"/>
    </row>
    <row r="109" spans="1:14" x14ac:dyDescent="0.2">
      <c r="C109" s="8" t="s">
        <v>9</v>
      </c>
      <c r="D109" s="9">
        <v>15024</v>
      </c>
      <c r="E109" s="19">
        <v>2133</v>
      </c>
      <c r="F109" s="19">
        <v>16515</v>
      </c>
      <c r="H109" s="9">
        <v>15024</v>
      </c>
      <c r="I109" s="19">
        <v>2133</v>
      </c>
      <c r="J109" s="19">
        <v>16941</v>
      </c>
      <c r="L109" s="20">
        <f t="shared" ref="L109:L110" si="22">(H109-D109)/D109</f>
        <v>0</v>
      </c>
      <c r="M109" s="20">
        <v>0</v>
      </c>
      <c r="N109" s="20">
        <v>2.5794732061762034E-2</v>
      </c>
    </row>
    <row r="110" spans="1:14" x14ac:dyDescent="0.2">
      <c r="C110" s="8" t="s">
        <v>10</v>
      </c>
      <c r="D110" s="9">
        <v>24807</v>
      </c>
      <c r="E110" s="19">
        <v>2133</v>
      </c>
      <c r="F110" s="19">
        <v>24504</v>
      </c>
      <c r="H110" s="9">
        <v>25416</v>
      </c>
      <c r="I110" s="19">
        <v>2133</v>
      </c>
      <c r="J110" s="19">
        <v>25623</v>
      </c>
      <c r="L110" s="20">
        <f t="shared" si="22"/>
        <v>2.4549522312250573E-2</v>
      </c>
      <c r="M110" s="20">
        <v>0</v>
      </c>
      <c r="N110" s="20">
        <v>4.566601371204701E-2</v>
      </c>
    </row>
    <row r="111" spans="1:14" x14ac:dyDescent="0.2">
      <c r="E111" s="19"/>
      <c r="F111" s="19"/>
      <c r="I111" s="19"/>
      <c r="J111" s="19"/>
      <c r="L111" s="20"/>
      <c r="M111" s="20"/>
      <c r="N111" s="20"/>
    </row>
    <row r="112" spans="1:14" x14ac:dyDescent="0.2">
      <c r="B112" s="25" t="s">
        <v>45</v>
      </c>
      <c r="C112" s="37"/>
      <c r="D112" s="27"/>
      <c r="E112" s="38"/>
      <c r="F112" s="27"/>
      <c r="G112" s="38"/>
      <c r="H112" s="29"/>
      <c r="I112" s="42"/>
      <c r="J112" s="42"/>
      <c r="K112" s="28"/>
      <c r="L112" s="43"/>
      <c r="M112" s="43"/>
      <c r="N112" s="43"/>
    </row>
    <row r="113" spans="1:14" ht="14.25" x14ac:dyDescent="0.2">
      <c r="B113" s="31" t="s">
        <v>46</v>
      </c>
      <c r="C113" s="12"/>
      <c r="D113" s="32"/>
      <c r="E113" s="30"/>
      <c r="G113" s="30"/>
      <c r="H113" s="11"/>
      <c r="I113" s="19"/>
      <c r="J113" s="19"/>
      <c r="L113" s="20"/>
      <c r="M113" s="20"/>
      <c r="N113" s="20"/>
    </row>
    <row r="114" spans="1:14" x14ac:dyDescent="0.2">
      <c r="C114" s="8" t="s">
        <v>9</v>
      </c>
      <c r="D114" s="9">
        <v>20700</v>
      </c>
      <c r="E114" s="30">
        <v>660</v>
      </c>
      <c r="F114" s="9">
        <v>20100</v>
      </c>
      <c r="G114" s="30"/>
      <c r="H114" s="44">
        <v>21312</v>
      </c>
      <c r="I114" s="19">
        <v>660</v>
      </c>
      <c r="J114" s="19">
        <v>20640</v>
      </c>
      <c r="L114" s="20">
        <f t="shared" ref="L114:L115" si="23">(H114-D114)/D114</f>
        <v>2.9565217391304348E-2</v>
      </c>
      <c r="M114" s="20">
        <v>0</v>
      </c>
      <c r="N114" s="20">
        <v>2.6865671641791045E-2</v>
      </c>
    </row>
    <row r="115" spans="1:14" x14ac:dyDescent="0.2">
      <c r="C115" s="8" t="s">
        <v>10</v>
      </c>
      <c r="D115" s="9">
        <v>20700</v>
      </c>
      <c r="E115" s="30">
        <v>660</v>
      </c>
      <c r="F115" s="9">
        <v>20100</v>
      </c>
      <c r="G115" s="30"/>
      <c r="H115" s="44">
        <v>21312</v>
      </c>
      <c r="I115" s="19">
        <v>660</v>
      </c>
      <c r="J115" s="19">
        <v>20640</v>
      </c>
      <c r="L115" s="20">
        <f t="shared" si="23"/>
        <v>2.9565217391304348E-2</v>
      </c>
      <c r="M115" s="20">
        <v>0</v>
      </c>
      <c r="N115" s="20">
        <v>2.6865671641791045E-2</v>
      </c>
    </row>
    <row r="116" spans="1:14" x14ac:dyDescent="0.2">
      <c r="B116" s="31" t="s">
        <v>61</v>
      </c>
      <c r="C116" s="12"/>
      <c r="D116" s="32"/>
      <c r="E116" s="30"/>
      <c r="G116" s="30"/>
      <c r="H116" s="11"/>
      <c r="I116" s="19"/>
      <c r="J116" s="19"/>
      <c r="L116" s="20"/>
      <c r="M116" s="20"/>
      <c r="N116" s="20"/>
    </row>
    <row r="117" spans="1:14" x14ac:dyDescent="0.2">
      <c r="C117" s="8" t="s">
        <v>9</v>
      </c>
      <c r="D117" s="9">
        <v>15876</v>
      </c>
      <c r="E117" s="30">
        <v>660</v>
      </c>
      <c r="F117" s="9">
        <v>20100</v>
      </c>
      <c r="G117" s="30"/>
      <c r="H117" s="44">
        <v>16362</v>
      </c>
      <c r="I117" s="19">
        <v>660</v>
      </c>
      <c r="J117" s="19">
        <v>20640</v>
      </c>
      <c r="L117" s="20">
        <f t="shared" ref="L117:L118" si="24">(H117-D117)/D117</f>
        <v>3.0612244897959183E-2</v>
      </c>
      <c r="M117" s="20"/>
      <c r="N117" s="20"/>
    </row>
    <row r="118" spans="1:14" x14ac:dyDescent="0.2">
      <c r="C118" s="8" t="s">
        <v>10</v>
      </c>
      <c r="D118" s="9">
        <v>28458</v>
      </c>
      <c r="E118" s="30">
        <v>660</v>
      </c>
      <c r="F118" s="9">
        <v>20100</v>
      </c>
      <c r="G118" s="30"/>
      <c r="H118" s="44">
        <v>29322</v>
      </c>
      <c r="I118" s="19">
        <v>660</v>
      </c>
      <c r="J118" s="19">
        <v>20640</v>
      </c>
      <c r="L118" s="20">
        <f t="shared" si="24"/>
        <v>3.0360531309297913E-2</v>
      </c>
      <c r="M118" s="20"/>
      <c r="N118" s="20"/>
    </row>
    <row r="119" spans="1:14" x14ac:dyDescent="0.2">
      <c r="E119" s="19"/>
      <c r="I119" s="19"/>
      <c r="J119" s="19"/>
      <c r="L119" s="20"/>
      <c r="M119" s="20"/>
      <c r="N119" s="20"/>
    </row>
    <row r="120" spans="1:14" x14ac:dyDescent="0.2">
      <c r="A120" s="45" t="s">
        <v>47</v>
      </c>
    </row>
    <row r="121" spans="1:14" x14ac:dyDescent="0.2">
      <c r="A121" s="46" t="s">
        <v>48</v>
      </c>
    </row>
    <row r="122" spans="1:14" x14ac:dyDescent="0.2">
      <c r="A122" s="46" t="s">
        <v>49</v>
      </c>
    </row>
    <row r="123" spans="1:14" x14ac:dyDescent="0.2">
      <c r="A123" s="46" t="s">
        <v>50</v>
      </c>
    </row>
    <row r="124" spans="1:14" x14ac:dyDescent="0.2">
      <c r="A124" s="47" t="s">
        <v>62</v>
      </c>
    </row>
    <row r="125" spans="1:14" x14ac:dyDescent="0.2">
      <c r="A125" s="46" t="s">
        <v>51</v>
      </c>
    </row>
    <row r="126" spans="1:14" x14ac:dyDescent="0.2">
      <c r="A126" s="47" t="s">
        <v>52</v>
      </c>
    </row>
    <row r="127" spans="1:14" x14ac:dyDescent="0.2">
      <c r="A127" s="47" t="s">
        <v>60</v>
      </c>
    </row>
    <row r="128" spans="1:14" x14ac:dyDescent="0.2">
      <c r="A128" s="46" t="s">
        <v>53</v>
      </c>
    </row>
    <row r="129" spans="1:1" x14ac:dyDescent="0.2">
      <c r="A129" s="46" t="s">
        <v>54</v>
      </c>
    </row>
    <row r="130" spans="1:1" ht="12.75" x14ac:dyDescent="0.2">
      <c r="A130" s="48"/>
    </row>
    <row r="131" spans="1:1" x14ac:dyDescent="0.2">
      <c r="A131" s="46" t="s">
        <v>55</v>
      </c>
    </row>
    <row r="132" spans="1:1" x14ac:dyDescent="0.2">
      <c r="A132" s="46" t="s">
        <v>56</v>
      </c>
    </row>
    <row r="134" spans="1:1" x14ac:dyDescent="0.2">
      <c r="A134" s="49"/>
    </row>
  </sheetData>
  <mergeCells count="3">
    <mergeCell ref="D2:N2"/>
    <mergeCell ref="A5:F5"/>
    <mergeCell ref="A10:L10"/>
  </mergeCells>
  <pageMargins left="0.7" right="0.7" top="0.5" bottom="0.25" header="0.05" footer="0.05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2022-23 Academic Year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 P Monroe</dc:creator>
  <cp:lastModifiedBy>Debbie Sharp</cp:lastModifiedBy>
  <cp:lastPrinted>2022-01-13T16:36:21Z</cp:lastPrinted>
  <dcterms:created xsi:type="dcterms:W3CDTF">2019-01-09T22:30:19Z</dcterms:created>
  <dcterms:modified xsi:type="dcterms:W3CDTF">2022-01-13T20:08:00Z</dcterms:modified>
</cp:coreProperties>
</file>